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8" yWindow="65524" windowWidth="11544" windowHeight="9600" activeTab="0"/>
  </bookViews>
  <sheets>
    <sheet name="30年度" sheetId="1" r:id="rId1"/>
    <sheet name="30役員一覧" sheetId="2" r:id="rId2"/>
  </sheets>
  <definedNames>
    <definedName name="_xlnm.Print_Area" localSheetId="0">'30年度'!$B$31:$D$31</definedName>
  </definedNames>
  <calcPr fullCalcOnLoad="1"/>
</workbook>
</file>

<file path=xl/sharedStrings.xml><?xml version="1.0" encoding="utf-8"?>
<sst xmlns="http://schemas.openxmlformats.org/spreadsheetml/2006/main" count="236" uniqueCount="143">
  <si>
    <t>試合数</t>
  </si>
  <si>
    <t>入場券</t>
  </si>
  <si>
    <t>駐車場</t>
  </si>
  <si>
    <t>総務</t>
  </si>
  <si>
    <t>三本松</t>
  </si>
  <si>
    <t>進行</t>
  </si>
  <si>
    <t>掲示</t>
  </si>
  <si>
    <t>記録</t>
  </si>
  <si>
    <t>高松中央</t>
  </si>
  <si>
    <t>坂出工</t>
  </si>
  <si>
    <t>香川西</t>
  </si>
  <si>
    <t>高松東</t>
  </si>
  <si>
    <t>高松北</t>
  </si>
  <si>
    <t>高松南</t>
  </si>
  <si>
    <t>高松桜井</t>
  </si>
  <si>
    <t>高松工芸</t>
  </si>
  <si>
    <t>丸亀城西</t>
  </si>
  <si>
    <t>香川誠陵</t>
  </si>
  <si>
    <t>農業経営</t>
  </si>
  <si>
    <t>善通寺一</t>
  </si>
  <si>
    <t>観音寺一</t>
  </si>
  <si>
    <t>坂出商</t>
  </si>
  <si>
    <t>役員(6)</t>
  </si>
  <si>
    <t>大会役員</t>
  </si>
  <si>
    <t>審判</t>
  </si>
  <si>
    <t>アナウンス</t>
  </si>
  <si>
    <t>予備</t>
  </si>
  <si>
    <t>合計</t>
  </si>
  <si>
    <t>笠田</t>
  </si>
  <si>
    <t>多度津</t>
  </si>
  <si>
    <t>大手前高松</t>
  </si>
  <si>
    <t>高松一</t>
  </si>
  <si>
    <t>高専高松</t>
  </si>
  <si>
    <t>高瀬</t>
  </si>
  <si>
    <t>志度</t>
  </si>
  <si>
    <t>石田</t>
  </si>
  <si>
    <t>三木</t>
  </si>
  <si>
    <t>香川中央</t>
  </si>
  <si>
    <t>丸亀</t>
  </si>
  <si>
    <t>藤井</t>
  </si>
  <si>
    <t>琴平</t>
  </si>
  <si>
    <t>高専詫間</t>
  </si>
  <si>
    <t>高松西</t>
  </si>
  <si>
    <t>植田</t>
  </si>
  <si>
    <t>土</t>
  </si>
  <si>
    <t>丸　　2</t>
  </si>
  <si>
    <t>小野理事長</t>
  </si>
  <si>
    <t>ﾚｸｻﾞﾑ</t>
  </si>
  <si>
    <t>1回戦</t>
  </si>
  <si>
    <t>2回戦</t>
  </si>
  <si>
    <t>№</t>
  </si>
  <si>
    <t>役職</t>
  </si>
  <si>
    <t>学校名</t>
  </si>
  <si>
    <t>氏名</t>
  </si>
  <si>
    <t>回数</t>
  </si>
  <si>
    <t>理事長</t>
  </si>
  <si>
    <t>小野</t>
  </si>
  <si>
    <t>副理事長</t>
  </si>
  <si>
    <t>高松商</t>
  </si>
  <si>
    <t>常任理事</t>
  </si>
  <si>
    <t>小谷</t>
  </si>
  <si>
    <t>小林</t>
  </si>
  <si>
    <t>津田</t>
  </si>
  <si>
    <t>英明</t>
  </si>
  <si>
    <t>長谷川</t>
  </si>
  <si>
    <t>坂出</t>
  </si>
  <si>
    <t>飯山</t>
  </si>
  <si>
    <t>亀井</t>
  </si>
  <si>
    <t>清水</t>
  </si>
  <si>
    <t>香川</t>
  </si>
  <si>
    <t>理事</t>
  </si>
  <si>
    <t>佐藤</t>
  </si>
  <si>
    <t>寒川</t>
  </si>
  <si>
    <t>池内</t>
  </si>
  <si>
    <t>高松</t>
  </si>
  <si>
    <t>藤澤</t>
  </si>
  <si>
    <t>三塚</t>
  </si>
  <si>
    <t>杉尾</t>
  </si>
  <si>
    <t>松田</t>
  </si>
  <si>
    <t>穴吹</t>
  </si>
  <si>
    <t>軟式</t>
  </si>
  <si>
    <t>高木</t>
  </si>
  <si>
    <t>②日目</t>
  </si>
  <si>
    <t>日　時</t>
  </si>
  <si>
    <t>曜　日</t>
  </si>
  <si>
    <t>県　　2</t>
  </si>
  <si>
    <t>尽誠学園</t>
  </si>
  <si>
    <t>松尾</t>
  </si>
  <si>
    <t>山本</t>
  </si>
  <si>
    <t>山田</t>
  </si>
  <si>
    <t>総務（レ）</t>
  </si>
  <si>
    <t>総務（丸）</t>
  </si>
  <si>
    <t>搆口</t>
  </si>
  <si>
    <t>椎田</t>
  </si>
  <si>
    <t>坂本</t>
  </si>
  <si>
    <t>佐熊</t>
  </si>
  <si>
    <t>長畑</t>
  </si>
  <si>
    <t>小谷副理事長</t>
  </si>
  <si>
    <t>受付</t>
  </si>
  <si>
    <t>①日目</t>
  </si>
  <si>
    <t>多田</t>
  </si>
  <si>
    <t>①</t>
  </si>
  <si>
    <t>②</t>
  </si>
  <si>
    <t>不都合箇所</t>
  </si>
  <si>
    <t>日</t>
  </si>
  <si>
    <t>佐藤会長</t>
  </si>
  <si>
    <t>亀井副理事長</t>
  </si>
  <si>
    <t>土井</t>
  </si>
  <si>
    <t>中塚</t>
  </si>
  <si>
    <t>犬伏</t>
  </si>
  <si>
    <t>松家</t>
  </si>
  <si>
    <t>寺村</t>
  </si>
  <si>
    <t>久本</t>
  </si>
  <si>
    <t>尽誠学園</t>
  </si>
  <si>
    <t>三好明</t>
  </si>
  <si>
    <t>三好智</t>
  </si>
  <si>
    <t>観音寺総合</t>
  </si>
  <si>
    <t>鏡原副会長</t>
  </si>
  <si>
    <t>今西副会長</t>
  </si>
  <si>
    <t>小豆島中央</t>
  </si>
  <si>
    <t>秋山</t>
  </si>
  <si>
    <t>三好清</t>
  </si>
  <si>
    <t>大下</t>
  </si>
  <si>
    <t>鈴木</t>
  </si>
  <si>
    <t>田中</t>
  </si>
  <si>
    <t>原岡</t>
  </si>
  <si>
    <t>下山</t>
  </si>
  <si>
    <t>大坂</t>
  </si>
  <si>
    <t>谷本</t>
  </si>
  <si>
    <t>宮武</t>
  </si>
  <si>
    <t>室伏</t>
  </si>
  <si>
    <t>27日（土）</t>
  </si>
  <si>
    <t>28日（日）</t>
  </si>
  <si>
    <t>PC入力</t>
  </si>
  <si>
    <t>試合開始の１時間半前集合です。ただし、初日は、２時間前集合です。</t>
  </si>
  <si>
    <t>入場券と駐車場は業務を分けず、時間で区切ってローテーションして、交代して下さい。</t>
  </si>
  <si>
    <t>（11月11日版）</t>
  </si>
  <si>
    <t>総務</t>
  </si>
  <si>
    <t>平成30年度　招待野球大会役員割当表</t>
  </si>
  <si>
    <t>招待試合</t>
  </si>
  <si>
    <t>入場・駐車</t>
  </si>
  <si>
    <t>記録・掲示</t>
  </si>
  <si>
    <t>進行・受付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</si>
</sst>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mmm\-yyyy"/>
    <numFmt numFmtId="178" formatCode="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4"/>
      <name val="ＭＳ Ｐゴシック"/>
      <family val="3"/>
    </font>
    <font>
      <b/>
      <sz val="18"/>
      <color indexed="8"/>
      <name val="ＭＳ Ｐゴシック"/>
      <family val="3"/>
    </font>
    <font>
      <sz val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lightUp">
        <fgColor rgb="FF00B0F0"/>
      </patternFill>
    </fill>
    <fill>
      <patternFill patternType="lightUp">
        <fgColor rgb="FF92D050"/>
      </patternFill>
    </fill>
    <fill>
      <patternFill patternType="lightUp">
        <fgColor rgb="FF00B050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medium"/>
      <top style="double"/>
      <bottom>
        <color indexed="63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2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3" fillId="0" borderId="17" xfId="0" applyFont="1" applyBorder="1" applyAlignment="1">
      <alignment vertical="center" shrinkToFit="1"/>
    </xf>
    <xf numFmtId="0" fontId="3" fillId="0" borderId="18" xfId="0" applyFont="1" applyBorder="1" applyAlignment="1">
      <alignment vertical="center" shrinkToFit="1"/>
    </xf>
    <xf numFmtId="0" fontId="3" fillId="0" borderId="19" xfId="0" applyFont="1" applyBorder="1" applyAlignment="1">
      <alignment vertical="center" shrinkToFit="1"/>
    </xf>
    <xf numFmtId="0" fontId="3" fillId="0" borderId="20" xfId="0" applyFont="1" applyBorder="1" applyAlignment="1">
      <alignment vertical="center" shrinkToFit="1"/>
    </xf>
    <xf numFmtId="0" fontId="3" fillId="0" borderId="21" xfId="0" applyFont="1" applyBorder="1" applyAlignment="1">
      <alignment vertical="center" shrinkToFi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176" fontId="3" fillId="0" borderId="25" xfId="0" applyNumberFormat="1" applyFont="1" applyFill="1" applyBorder="1" applyAlignment="1" quotePrefix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0" fillId="0" borderId="27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vertical="center" shrinkToFit="1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 shrinkToFit="1"/>
    </xf>
    <xf numFmtId="56" fontId="2" fillId="0" borderId="0" xfId="0" applyNumberFormat="1" applyFont="1" applyAlignment="1">
      <alignment vertical="center"/>
    </xf>
    <xf numFmtId="56" fontId="2" fillId="0" borderId="0" xfId="0" applyNumberFormat="1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2" xfId="0" applyFont="1" applyBorder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56" fontId="2" fillId="0" borderId="30" xfId="0" applyNumberFormat="1" applyFont="1" applyFill="1" applyBorder="1" applyAlignment="1">
      <alignment vertical="center"/>
    </xf>
    <xf numFmtId="0" fontId="3" fillId="0" borderId="31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left" vertical="center"/>
    </xf>
    <xf numFmtId="0" fontId="4" fillId="0" borderId="32" xfId="0" applyFont="1" applyBorder="1" applyAlignment="1">
      <alignment horizontal="center" vertical="center" shrinkToFit="1"/>
    </xf>
    <xf numFmtId="0" fontId="2" fillId="34" borderId="0" xfId="0" applyFont="1" applyFill="1" applyAlignment="1">
      <alignment vertical="center"/>
    </xf>
    <xf numFmtId="0" fontId="2" fillId="34" borderId="0" xfId="0" applyFont="1" applyFill="1" applyAlignment="1">
      <alignment horizontal="left" vertical="center"/>
    </xf>
    <xf numFmtId="0" fontId="2" fillId="35" borderId="0" xfId="0" applyFont="1" applyFill="1" applyAlignment="1">
      <alignment horizontal="left" vertical="center"/>
    </xf>
    <xf numFmtId="0" fontId="2" fillId="36" borderId="0" xfId="0" applyFont="1" applyFill="1" applyAlignment="1">
      <alignment horizontal="left" vertical="center"/>
    </xf>
    <xf numFmtId="0" fontId="2" fillId="36" borderId="0" xfId="0" applyFont="1" applyFill="1" applyBorder="1" applyAlignment="1">
      <alignment horizontal="left" vertical="center"/>
    </xf>
    <xf numFmtId="0" fontId="2" fillId="36" borderId="22" xfId="0" applyFont="1" applyFill="1" applyBorder="1" applyAlignment="1">
      <alignment vertical="center"/>
    </xf>
    <xf numFmtId="0" fontId="2" fillId="35" borderId="0" xfId="0" applyFont="1" applyFill="1" applyAlignment="1">
      <alignment vertical="center"/>
    </xf>
    <xf numFmtId="0" fontId="2" fillId="35" borderId="0" xfId="0" applyFont="1" applyFill="1" applyBorder="1" applyAlignment="1">
      <alignment horizontal="left" vertical="center"/>
    </xf>
    <xf numFmtId="0" fontId="2" fillId="28" borderId="0" xfId="0" applyFont="1" applyFill="1" applyBorder="1" applyAlignment="1">
      <alignment horizontal="center" vertical="center"/>
    </xf>
    <xf numFmtId="0" fontId="2" fillId="28" borderId="0" xfId="0" applyFont="1" applyFill="1" applyAlignment="1">
      <alignment vertical="center"/>
    </xf>
    <xf numFmtId="0" fontId="3" fillId="0" borderId="25" xfId="0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horizontal="left" vertical="center" shrinkToFit="1"/>
    </xf>
    <xf numFmtId="0" fontId="10" fillId="0" borderId="0" xfId="0" applyFont="1" applyAlignment="1">
      <alignment horizontal="left" vertical="center" shrinkToFit="1"/>
    </xf>
    <xf numFmtId="0" fontId="7" fillId="0" borderId="0" xfId="0" applyFont="1" applyBorder="1" applyAlignment="1">
      <alignment horizontal="left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left" vertical="center" shrinkToFit="1"/>
    </xf>
    <xf numFmtId="0" fontId="4" fillId="0" borderId="22" xfId="0" applyFon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8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39"/>
  <sheetViews>
    <sheetView tabSelected="1" workbookViewId="0" topLeftCell="A1">
      <selection activeCell="I12" sqref="I12"/>
    </sheetView>
  </sheetViews>
  <sheetFormatPr defaultColWidth="9.00390625" defaultRowHeight="13.5"/>
  <cols>
    <col min="1" max="1" width="1.625" style="4" customWidth="1"/>
    <col min="2" max="2" width="16.50390625" style="3" customWidth="1"/>
    <col min="3" max="4" width="10.125" style="3" customWidth="1"/>
    <col min="5" max="5" width="1.75390625" style="3" customWidth="1"/>
    <col min="6" max="9" width="9.00390625" style="3" customWidth="1"/>
    <col min="10" max="16384" width="9.00390625" style="4" customWidth="1"/>
  </cols>
  <sheetData>
    <row r="2" spans="2:9" ht="24" customHeight="1">
      <c r="B2" s="67" t="s">
        <v>138</v>
      </c>
      <c r="C2" s="67"/>
      <c r="D2" s="67"/>
      <c r="E2" s="68"/>
      <c r="F2" s="68"/>
      <c r="G2" s="68"/>
      <c r="H2" s="68"/>
      <c r="I2" s="68"/>
    </row>
    <row r="3" spans="2:4" ht="21" customHeight="1" thickBot="1">
      <c r="B3" s="73" t="s">
        <v>136</v>
      </c>
      <c r="C3" s="74"/>
      <c r="D3" s="2"/>
    </row>
    <row r="4" spans="2:4" ht="13.5" customHeight="1" thickBot="1">
      <c r="B4" s="55"/>
      <c r="C4" s="38" t="s">
        <v>99</v>
      </c>
      <c r="D4" s="38" t="s">
        <v>82</v>
      </c>
    </row>
    <row r="5" spans="2:4" ht="18" customHeight="1">
      <c r="B5" s="6" t="s">
        <v>83</v>
      </c>
      <c r="C5" s="37">
        <v>43421</v>
      </c>
      <c r="D5" s="37">
        <v>43422</v>
      </c>
    </row>
    <row r="6" spans="2:4" ht="18" customHeight="1" thickBot="1">
      <c r="B6" s="5" t="s">
        <v>84</v>
      </c>
      <c r="C6" s="7" t="s">
        <v>44</v>
      </c>
      <c r="D6" s="7" t="s">
        <v>104</v>
      </c>
    </row>
    <row r="7" spans="2:4" ht="18" customHeight="1">
      <c r="B7" s="70" t="s">
        <v>0</v>
      </c>
      <c r="C7" s="32" t="s">
        <v>85</v>
      </c>
      <c r="D7" s="32"/>
    </row>
    <row r="8" spans="2:4" ht="18" customHeight="1" thickBot="1">
      <c r="B8" s="71"/>
      <c r="C8" s="34"/>
      <c r="D8" s="34" t="s">
        <v>45</v>
      </c>
    </row>
    <row r="9" spans="2:4" ht="18" customHeight="1">
      <c r="B9" s="33" t="s">
        <v>105</v>
      </c>
      <c r="C9" s="32"/>
      <c r="D9" s="32"/>
    </row>
    <row r="10" spans="2:4" ht="18" customHeight="1">
      <c r="B10" s="36" t="s">
        <v>117</v>
      </c>
      <c r="C10" s="36"/>
      <c r="D10" s="36"/>
    </row>
    <row r="11" spans="2:4" ht="18" customHeight="1" thickBot="1">
      <c r="B11" s="39" t="s">
        <v>118</v>
      </c>
      <c r="C11" s="40"/>
      <c r="D11" s="40"/>
    </row>
    <row r="12" spans="2:4" ht="18" customHeight="1" thickTop="1">
      <c r="B12" s="42" t="s">
        <v>46</v>
      </c>
      <c r="C12" s="42" t="s">
        <v>3</v>
      </c>
      <c r="D12" s="42" t="s">
        <v>3</v>
      </c>
    </row>
    <row r="13" spans="2:4" ht="18" customHeight="1">
      <c r="B13" s="53" t="s">
        <v>97</v>
      </c>
      <c r="C13" s="53" t="s">
        <v>137</v>
      </c>
      <c r="D13" s="53" t="s">
        <v>137</v>
      </c>
    </row>
    <row r="14" spans="2:4" ht="18" customHeight="1" thickBot="1">
      <c r="B14" s="41" t="s">
        <v>106</v>
      </c>
      <c r="C14" s="41" t="s">
        <v>3</v>
      </c>
      <c r="D14" s="41" t="s">
        <v>3</v>
      </c>
    </row>
    <row r="15" spans="2:4" ht="18" customHeight="1" thickTop="1">
      <c r="B15" s="42" t="s">
        <v>108</v>
      </c>
      <c r="C15" s="49" t="str">
        <f>'30役員一覧'!E9</f>
        <v>記録・掲示</v>
      </c>
      <c r="D15" s="49" t="str">
        <f>'30役員一覧'!F9</f>
        <v>入場・駐車</v>
      </c>
    </row>
    <row r="16" spans="2:4" ht="18" customHeight="1">
      <c r="B16" s="36" t="s">
        <v>87</v>
      </c>
      <c r="C16" s="36" t="str">
        <f>'30役員一覧'!E10</f>
        <v>入場・駐車</v>
      </c>
      <c r="D16" s="36" t="str">
        <f>'30役員一覧'!F10</f>
        <v>入場・駐車</v>
      </c>
    </row>
    <row r="17" spans="2:4" ht="18" customHeight="1">
      <c r="B17" s="36" t="s">
        <v>114</v>
      </c>
      <c r="C17" s="36" t="str">
        <f>'30役員一覧'!E11</f>
        <v>入場・駐車</v>
      </c>
      <c r="D17" s="36" t="str">
        <f>'30役員一覧'!F11</f>
        <v>記録・掲示</v>
      </c>
    </row>
    <row r="18" spans="2:4" ht="18" customHeight="1">
      <c r="B18" s="36" t="s">
        <v>75</v>
      </c>
      <c r="C18" s="36" t="str">
        <f>'30役員一覧'!E12</f>
        <v>入場・駐車</v>
      </c>
      <c r="D18" s="36" t="str">
        <f>'30役員一覧'!F12</f>
        <v>記録・掲示</v>
      </c>
    </row>
    <row r="19" spans="2:4" ht="18" customHeight="1">
      <c r="B19" s="36" t="s">
        <v>76</v>
      </c>
      <c r="C19" s="36" t="str">
        <f>'30役員一覧'!E13</f>
        <v>入場・駐車</v>
      </c>
      <c r="D19" s="36" t="str">
        <f>'30役員一覧'!F13</f>
        <v>入場・駐車</v>
      </c>
    </row>
    <row r="20" spans="2:4" ht="18" customHeight="1">
      <c r="B20" s="36" t="s">
        <v>77</v>
      </c>
      <c r="C20" s="36" t="str">
        <f>'30役員一覧'!E14</f>
        <v>入場・駐車</v>
      </c>
      <c r="D20" s="36" t="str">
        <f>'30役員一覧'!F14</f>
        <v>記録・掲示</v>
      </c>
    </row>
    <row r="21" spans="2:4" ht="18" customHeight="1">
      <c r="B21" s="36" t="s">
        <v>79</v>
      </c>
      <c r="C21" s="36" t="str">
        <f>'30役員一覧'!E15</f>
        <v>進行・受付</v>
      </c>
      <c r="D21" s="36" t="str">
        <f>'30役員一覧'!F15</f>
        <v>入場・駐車</v>
      </c>
    </row>
    <row r="22" spans="2:4" ht="18" customHeight="1">
      <c r="B22" s="36" t="s">
        <v>115</v>
      </c>
      <c r="C22" s="36" t="str">
        <f>'30役員一覧'!E16</f>
        <v>入場・駐車</v>
      </c>
      <c r="D22" s="36" t="str">
        <f>'30役員一覧'!F16</f>
        <v>入場・駐車</v>
      </c>
    </row>
    <row r="23" spans="2:4" ht="18" customHeight="1">
      <c r="B23" s="36" t="s">
        <v>107</v>
      </c>
      <c r="C23" s="36" t="str">
        <f>'30役員一覧'!E17</f>
        <v>記録・掲示</v>
      </c>
      <c r="D23" s="36" t="str">
        <f>'30役員一覧'!F17</f>
        <v>入場・駐車</v>
      </c>
    </row>
    <row r="24" spans="2:4" ht="18" customHeight="1">
      <c r="B24" s="36" t="s">
        <v>68</v>
      </c>
      <c r="C24" s="66" t="str">
        <f>'30役員一覧'!E18</f>
        <v>入場・駐車</v>
      </c>
      <c r="D24" s="36" t="str">
        <f>'30役員一覧'!F18</f>
        <v>進行・受付</v>
      </c>
    </row>
    <row r="25" spans="2:4" ht="18" customHeight="1" thickBot="1">
      <c r="B25" s="35" t="s">
        <v>69</v>
      </c>
      <c r="C25" s="7" t="str">
        <f>'30役員一覧'!E19</f>
        <v>記録・掲示</v>
      </c>
      <c r="D25" s="35" t="str">
        <f>'30役員一覧'!F19</f>
        <v>入場・駐車</v>
      </c>
    </row>
    <row r="26" spans="3:4" ht="12.75">
      <c r="C26" s="48">
        <f>COUNTA(C12:C25)</f>
        <v>14</v>
      </c>
      <c r="D26" s="48">
        <f>COUNTA(D12:D25)</f>
        <v>14</v>
      </c>
    </row>
    <row r="27" spans="2:11" s="3" customFormat="1" ht="19.5" customHeight="1">
      <c r="B27" s="75" t="s">
        <v>134</v>
      </c>
      <c r="C27" s="75"/>
      <c r="D27" s="75"/>
      <c r="E27" s="76"/>
      <c r="F27" s="76"/>
      <c r="G27" s="76"/>
      <c r="H27" s="76"/>
      <c r="I27" s="76"/>
      <c r="J27" s="76"/>
      <c r="K27" s="76"/>
    </row>
    <row r="28" spans="2:13" s="3" customFormat="1" ht="19.5" customHeight="1">
      <c r="B28" s="69" t="s">
        <v>135</v>
      </c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</row>
    <row r="29" s="3" customFormat="1" ht="19.5" customHeight="1"/>
    <row r="30" spans="2:13" s="3" customFormat="1" ht="19.5" customHeight="1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</row>
    <row r="31" spans="2:4" s="3" customFormat="1" ht="19.5" customHeight="1" thickBot="1">
      <c r="B31" s="72"/>
      <c r="C31" s="72"/>
      <c r="D31" s="72"/>
    </row>
    <row r="32" spans="2:4" s="3" customFormat="1" ht="21" customHeight="1" thickBot="1">
      <c r="B32" s="8"/>
      <c r="C32" s="9"/>
      <c r="D32" s="9"/>
    </row>
    <row r="33" spans="2:4" s="3" customFormat="1" ht="21" customHeight="1">
      <c r="B33" s="10" t="s">
        <v>22</v>
      </c>
      <c r="C33" s="11"/>
      <c r="D33" s="11"/>
    </row>
    <row r="34" spans="2:4" s="3" customFormat="1" ht="21" customHeight="1">
      <c r="B34" s="12" t="s">
        <v>23</v>
      </c>
      <c r="C34" s="13"/>
      <c r="D34" s="13"/>
    </row>
    <row r="35" spans="2:4" s="3" customFormat="1" ht="21" customHeight="1">
      <c r="B35" s="12" t="s">
        <v>24</v>
      </c>
      <c r="C35" s="13"/>
      <c r="D35" s="13"/>
    </row>
    <row r="36" spans="2:4" s="3" customFormat="1" ht="21" customHeight="1">
      <c r="B36" s="12" t="s">
        <v>25</v>
      </c>
      <c r="C36" s="13"/>
      <c r="D36" s="13"/>
    </row>
    <row r="37" spans="2:4" s="3" customFormat="1" ht="21" customHeight="1">
      <c r="B37" s="12" t="s">
        <v>43</v>
      </c>
      <c r="C37" s="13"/>
      <c r="D37" s="13"/>
    </row>
    <row r="38" spans="2:4" s="3" customFormat="1" ht="21" customHeight="1" thickBot="1">
      <c r="B38" s="14" t="s">
        <v>26</v>
      </c>
      <c r="C38" s="15"/>
      <c r="D38" s="15"/>
    </row>
    <row r="39" spans="2:4" s="3" customFormat="1" ht="21" customHeight="1" thickBot="1" thickTop="1">
      <c r="B39" s="16" t="s">
        <v>27</v>
      </c>
      <c r="C39" s="17"/>
      <c r="D39" s="17"/>
    </row>
    <row r="40" s="3" customFormat="1" ht="21" customHeight="1"/>
    <row r="41" s="3" customFormat="1" ht="21" customHeight="1"/>
    <row r="42" ht="21" customHeight="1"/>
    <row r="43" ht="21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</sheetData>
  <sheetProtection/>
  <mergeCells count="7">
    <mergeCell ref="B31:D31"/>
    <mergeCell ref="B3:C3"/>
    <mergeCell ref="B27:K27"/>
    <mergeCell ref="B2:I2"/>
    <mergeCell ref="B28:M28"/>
    <mergeCell ref="B30:M30"/>
    <mergeCell ref="B7:B8"/>
  </mergeCells>
  <printOptions horizontalCentered="1" verticalCentered="1"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portrait" paperSize="12" r:id="rId1"/>
  <rowBreaks count="1" manualBreakCount="1">
    <brk id="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80"/>
  <sheetViews>
    <sheetView workbookViewId="0" topLeftCell="A1">
      <selection activeCell="D24" sqref="D24"/>
    </sheetView>
  </sheetViews>
  <sheetFormatPr defaultColWidth="9.00390625" defaultRowHeight="13.5"/>
  <cols>
    <col min="1" max="1" width="4.50390625" style="1" bestFit="1" customWidth="1"/>
    <col min="2" max="2" width="9.50390625" style="18" customWidth="1"/>
    <col min="3" max="3" width="9.75390625" style="18" customWidth="1"/>
    <col min="4" max="4" width="7.50390625" style="18" customWidth="1"/>
    <col min="5" max="6" width="10.875" style="19" customWidth="1"/>
    <col min="7" max="7" width="4.625" style="19" bestFit="1" customWidth="1"/>
  </cols>
  <sheetData>
    <row r="1" spans="5:6" ht="12.75">
      <c r="E1" s="19" t="s">
        <v>101</v>
      </c>
      <c r="F1" s="19" t="s">
        <v>102</v>
      </c>
    </row>
    <row r="2" spans="3:5" ht="12.75">
      <c r="C2" s="77" t="s">
        <v>0</v>
      </c>
      <c r="D2" s="18" t="s">
        <v>47</v>
      </c>
      <c r="E2" s="19">
        <v>2</v>
      </c>
    </row>
    <row r="3" spans="3:6" ht="12.75">
      <c r="C3" s="77"/>
      <c r="D3" s="18" t="s">
        <v>38</v>
      </c>
      <c r="F3" s="19">
        <v>2</v>
      </c>
    </row>
    <row r="4" spans="1:7" ht="12.75">
      <c r="A4" s="20"/>
      <c r="B4" s="21"/>
      <c r="C4" s="21"/>
      <c r="D4" s="21"/>
      <c r="E4" s="22" t="s">
        <v>48</v>
      </c>
      <c r="F4" s="22" t="s">
        <v>49</v>
      </c>
      <c r="G4" s="22"/>
    </row>
    <row r="5" spans="1:7" s="1" customFormat="1" ht="12.75">
      <c r="A5" s="20" t="s">
        <v>50</v>
      </c>
      <c r="B5" s="22" t="s">
        <v>51</v>
      </c>
      <c r="C5" s="22" t="s">
        <v>52</v>
      </c>
      <c r="D5" s="22" t="s">
        <v>53</v>
      </c>
      <c r="E5" s="22" t="s">
        <v>131</v>
      </c>
      <c r="F5" s="22" t="s">
        <v>132</v>
      </c>
      <c r="G5" s="23" t="s">
        <v>54</v>
      </c>
    </row>
    <row r="6" spans="2:7" s="1" customFormat="1" ht="12.75">
      <c r="B6" s="24" t="s">
        <v>55</v>
      </c>
      <c r="C6" s="24" t="s">
        <v>15</v>
      </c>
      <c r="D6" s="24" t="s">
        <v>56</v>
      </c>
      <c r="E6" s="30" t="s">
        <v>91</v>
      </c>
      <c r="F6" s="30" t="s">
        <v>90</v>
      </c>
      <c r="G6" s="25">
        <f>COUNTA(E6:F6)</f>
        <v>2</v>
      </c>
    </row>
    <row r="7" spans="1:7" s="1" customFormat="1" ht="12.75">
      <c r="A7" s="28"/>
      <c r="B7" s="45" t="s">
        <v>57</v>
      </c>
      <c r="C7" s="45" t="s">
        <v>74</v>
      </c>
      <c r="D7" s="45" t="s">
        <v>60</v>
      </c>
      <c r="E7" s="46" t="s">
        <v>90</v>
      </c>
      <c r="F7" s="46" t="s">
        <v>90</v>
      </c>
      <c r="G7" s="25">
        <f>COUNTA(E7:F7)</f>
        <v>2</v>
      </c>
    </row>
    <row r="8" spans="1:7" s="1" customFormat="1" ht="13.5" thickBot="1">
      <c r="A8" s="26"/>
      <c r="B8" s="27" t="s">
        <v>57</v>
      </c>
      <c r="C8" s="54" t="s">
        <v>86</v>
      </c>
      <c r="D8" s="27" t="s">
        <v>67</v>
      </c>
      <c r="E8" s="31" t="s">
        <v>91</v>
      </c>
      <c r="F8" s="31" t="s">
        <v>91</v>
      </c>
      <c r="G8" s="25">
        <f>COUNTA(E8:F8)</f>
        <v>2</v>
      </c>
    </row>
    <row r="9" spans="1:7" ht="12.75">
      <c r="A9" s="1">
        <v>1</v>
      </c>
      <c r="B9" s="45" t="s">
        <v>59</v>
      </c>
      <c r="C9" s="56" t="s">
        <v>62</v>
      </c>
      <c r="D9" s="51" t="s">
        <v>108</v>
      </c>
      <c r="E9" s="46" t="s">
        <v>141</v>
      </c>
      <c r="F9" s="30" t="s">
        <v>140</v>
      </c>
      <c r="G9" s="25">
        <f>COUNTA(E9:F9)</f>
        <v>2</v>
      </c>
    </row>
    <row r="10" spans="1:7" ht="12.75">
      <c r="A10" s="1">
        <v>2</v>
      </c>
      <c r="B10" s="24" t="s">
        <v>59</v>
      </c>
      <c r="C10" s="58" t="s">
        <v>72</v>
      </c>
      <c r="D10" s="50" t="s">
        <v>87</v>
      </c>
      <c r="E10" s="30" t="s">
        <v>140</v>
      </c>
      <c r="F10" s="64" t="s">
        <v>140</v>
      </c>
      <c r="G10" s="25">
        <f>COUNTA(E10:F10)</f>
        <v>2</v>
      </c>
    </row>
    <row r="11" spans="1:7" ht="12.75">
      <c r="A11" s="1">
        <v>3</v>
      </c>
      <c r="B11" s="24" t="s">
        <v>59</v>
      </c>
      <c r="C11" s="57" t="s">
        <v>58</v>
      </c>
      <c r="D11" s="50" t="s">
        <v>114</v>
      </c>
      <c r="E11" s="64" t="s">
        <v>140</v>
      </c>
      <c r="F11" s="46" t="s">
        <v>141</v>
      </c>
      <c r="G11" s="25">
        <f>COUNTA(E11:F11)</f>
        <v>2</v>
      </c>
    </row>
    <row r="12" spans="1:7" ht="12.75">
      <c r="A12" s="1">
        <v>4</v>
      </c>
      <c r="B12" s="24" t="s">
        <v>59</v>
      </c>
      <c r="C12" s="57" t="s">
        <v>8</v>
      </c>
      <c r="D12" s="50" t="s">
        <v>75</v>
      </c>
      <c r="E12" s="30" t="s">
        <v>140</v>
      </c>
      <c r="F12" s="46" t="s">
        <v>141</v>
      </c>
      <c r="G12" s="25">
        <f>COUNTA(E12:F12)</f>
        <v>2</v>
      </c>
    </row>
    <row r="13" spans="1:7" ht="12.75">
      <c r="A13" s="1">
        <v>5</v>
      </c>
      <c r="B13" s="24" t="s">
        <v>59</v>
      </c>
      <c r="C13" s="57" t="s">
        <v>30</v>
      </c>
      <c r="D13" s="50" t="s">
        <v>76</v>
      </c>
      <c r="E13" s="30" t="s">
        <v>140</v>
      </c>
      <c r="F13" s="30" t="s">
        <v>140</v>
      </c>
      <c r="G13" s="25">
        <f>COUNTA(E13:F13)</f>
        <v>2</v>
      </c>
    </row>
    <row r="14" spans="1:7" ht="12.75">
      <c r="A14" s="1">
        <v>6</v>
      </c>
      <c r="B14" s="24" t="s">
        <v>59</v>
      </c>
      <c r="C14" s="56" t="s">
        <v>42</v>
      </c>
      <c r="D14" s="51" t="s">
        <v>77</v>
      </c>
      <c r="E14" s="30" t="s">
        <v>140</v>
      </c>
      <c r="F14" s="46" t="s">
        <v>141</v>
      </c>
      <c r="G14" s="25">
        <f>COUNTA(E14:F14)</f>
        <v>2</v>
      </c>
    </row>
    <row r="15" spans="1:7" ht="12.75">
      <c r="A15" s="1">
        <v>7</v>
      </c>
      <c r="B15" s="24" t="s">
        <v>59</v>
      </c>
      <c r="C15" s="57" t="s">
        <v>16</v>
      </c>
      <c r="D15" s="24" t="s">
        <v>79</v>
      </c>
      <c r="E15" s="30" t="s">
        <v>142</v>
      </c>
      <c r="F15" s="30" t="s">
        <v>140</v>
      </c>
      <c r="G15" s="25">
        <f>COUNTA(E15:F15)</f>
        <v>2</v>
      </c>
    </row>
    <row r="16" spans="1:7" ht="12.75">
      <c r="A16" s="1">
        <v>8</v>
      </c>
      <c r="B16" s="24" t="s">
        <v>59</v>
      </c>
      <c r="C16" s="59" t="s">
        <v>39</v>
      </c>
      <c r="D16" s="24" t="s">
        <v>115</v>
      </c>
      <c r="E16" s="30" t="s">
        <v>140</v>
      </c>
      <c r="F16" s="30" t="s">
        <v>140</v>
      </c>
      <c r="G16" s="25">
        <f>COUNTA(E16:F16)</f>
        <v>2</v>
      </c>
    </row>
    <row r="17" spans="1:7" ht="12.75">
      <c r="A17" s="1">
        <v>9</v>
      </c>
      <c r="B17" s="24" t="s">
        <v>59</v>
      </c>
      <c r="C17" s="59" t="s">
        <v>40</v>
      </c>
      <c r="D17" s="50" t="s">
        <v>107</v>
      </c>
      <c r="E17" s="46" t="s">
        <v>141</v>
      </c>
      <c r="F17" s="46" t="s">
        <v>140</v>
      </c>
      <c r="G17" s="25">
        <f>COUNTA(E17:F17)</f>
        <v>2</v>
      </c>
    </row>
    <row r="18" spans="1:7" ht="12.75">
      <c r="A18" s="1">
        <v>10</v>
      </c>
      <c r="B18" s="24" t="s">
        <v>59</v>
      </c>
      <c r="C18" s="60" t="s">
        <v>41</v>
      </c>
      <c r="D18" s="45" t="s">
        <v>68</v>
      </c>
      <c r="E18" s="46" t="s">
        <v>140</v>
      </c>
      <c r="F18" s="30" t="s">
        <v>142</v>
      </c>
      <c r="G18" s="25">
        <f>COUNTA(E18:F18)</f>
        <v>2</v>
      </c>
    </row>
    <row r="19" spans="1:7" ht="13.5" thickBot="1">
      <c r="A19" s="26">
        <v>11</v>
      </c>
      <c r="B19" s="27" t="s">
        <v>59</v>
      </c>
      <c r="C19" s="61" t="s">
        <v>116</v>
      </c>
      <c r="D19" s="47" t="s">
        <v>69</v>
      </c>
      <c r="E19" s="31" t="s">
        <v>141</v>
      </c>
      <c r="F19" s="31" t="s">
        <v>140</v>
      </c>
      <c r="G19" s="25">
        <f>COUNTA(E19:F19)</f>
        <v>2</v>
      </c>
    </row>
    <row r="20" spans="1:7" ht="12.75">
      <c r="A20" s="1">
        <v>1</v>
      </c>
      <c r="B20" s="24" t="s">
        <v>70</v>
      </c>
      <c r="C20" s="57" t="s">
        <v>119</v>
      </c>
      <c r="D20" s="24" t="s">
        <v>88</v>
      </c>
      <c r="E20" s="46"/>
      <c r="F20" s="46"/>
      <c r="G20" s="25">
        <f>COUNTA(E20:F20)</f>
        <v>0</v>
      </c>
    </row>
    <row r="21" spans="1:7" ht="12.75">
      <c r="A21" s="1">
        <v>2</v>
      </c>
      <c r="B21" s="24" t="s">
        <v>70</v>
      </c>
      <c r="C21" s="57" t="s">
        <v>4</v>
      </c>
      <c r="D21" s="24" t="s">
        <v>61</v>
      </c>
      <c r="E21" s="46"/>
      <c r="F21" s="46"/>
      <c r="G21" s="25">
        <f>COUNTA(E21:F21)</f>
        <v>0</v>
      </c>
    </row>
    <row r="22" spans="1:7" ht="12.75">
      <c r="A22" s="1">
        <v>3</v>
      </c>
      <c r="B22" s="24" t="s">
        <v>70</v>
      </c>
      <c r="C22" s="57" t="s">
        <v>34</v>
      </c>
      <c r="D22" s="24" t="s">
        <v>120</v>
      </c>
      <c r="E22" s="46"/>
      <c r="F22" s="46"/>
      <c r="G22" s="25">
        <f>COUNTA(E22:F22)</f>
        <v>0</v>
      </c>
    </row>
    <row r="23" spans="1:7" ht="12.75">
      <c r="A23" s="1">
        <v>4</v>
      </c>
      <c r="B23" s="24" t="s">
        <v>70</v>
      </c>
      <c r="C23" s="57" t="s">
        <v>35</v>
      </c>
      <c r="D23" s="24" t="s">
        <v>71</v>
      </c>
      <c r="E23" s="30"/>
      <c r="F23" s="46"/>
      <c r="G23" s="25">
        <f>COUNTA(E23:F23)</f>
        <v>0</v>
      </c>
    </row>
    <row r="24" spans="1:7" ht="12.75">
      <c r="A24" s="1">
        <v>5</v>
      </c>
      <c r="B24" s="24" t="s">
        <v>70</v>
      </c>
      <c r="C24" s="57" t="s">
        <v>36</v>
      </c>
      <c r="D24" s="24" t="s">
        <v>109</v>
      </c>
      <c r="E24" s="46"/>
      <c r="F24" s="30"/>
      <c r="G24" s="25">
        <f>COUNTA(E24:F24)</f>
        <v>0</v>
      </c>
    </row>
    <row r="25" spans="1:7" ht="12.75">
      <c r="A25" s="1">
        <v>6</v>
      </c>
      <c r="B25" s="24" t="s">
        <v>70</v>
      </c>
      <c r="C25" s="57" t="s">
        <v>12</v>
      </c>
      <c r="D25" s="24" t="s">
        <v>73</v>
      </c>
      <c r="E25" s="46"/>
      <c r="F25" s="46"/>
      <c r="G25" s="25">
        <f>COUNTA(E25:F25)</f>
        <v>0</v>
      </c>
    </row>
    <row r="26" spans="1:7" ht="12.75">
      <c r="A26" s="1">
        <v>7</v>
      </c>
      <c r="B26" s="24" t="s">
        <v>70</v>
      </c>
      <c r="C26" s="58" t="s">
        <v>74</v>
      </c>
      <c r="D26" s="24" t="s">
        <v>64</v>
      </c>
      <c r="E26" s="30"/>
      <c r="F26" s="30"/>
      <c r="G26" s="25">
        <f>COUNTA(E26:F26)</f>
        <v>0</v>
      </c>
    </row>
    <row r="27" spans="1:7" ht="12.75">
      <c r="A27" s="1">
        <v>8</v>
      </c>
      <c r="B27" s="24" t="s">
        <v>70</v>
      </c>
      <c r="C27" s="57" t="s">
        <v>15</v>
      </c>
      <c r="D27" s="24" t="s">
        <v>121</v>
      </c>
      <c r="E27" s="46"/>
      <c r="F27" s="46"/>
      <c r="G27" s="25">
        <f>COUNTA(E27:F27)</f>
        <v>0</v>
      </c>
    </row>
    <row r="28" spans="1:7" ht="12.75">
      <c r="A28" s="1">
        <v>9</v>
      </c>
      <c r="B28" s="24" t="s">
        <v>70</v>
      </c>
      <c r="C28" s="57" t="s">
        <v>63</v>
      </c>
      <c r="D28" s="24" t="s">
        <v>122</v>
      </c>
      <c r="E28" s="46"/>
      <c r="F28" s="46"/>
      <c r="G28" s="25">
        <f>COUNTA(E28:F28)</f>
        <v>0</v>
      </c>
    </row>
    <row r="29" spans="1:7" ht="12.75">
      <c r="A29" s="1">
        <v>10</v>
      </c>
      <c r="B29" s="24" t="s">
        <v>70</v>
      </c>
      <c r="C29" s="62" t="s">
        <v>31</v>
      </c>
      <c r="D29" s="18" t="s">
        <v>92</v>
      </c>
      <c r="E29" s="46"/>
      <c r="F29" s="30"/>
      <c r="G29" s="25">
        <f>COUNTA(E29:F29)</f>
        <v>0</v>
      </c>
    </row>
    <row r="30" spans="1:7" ht="12.75">
      <c r="A30" s="1">
        <v>11</v>
      </c>
      <c r="B30" s="24" t="s">
        <v>70</v>
      </c>
      <c r="C30" s="57" t="s">
        <v>32</v>
      </c>
      <c r="D30" s="24" t="s">
        <v>94</v>
      </c>
      <c r="E30" s="46"/>
      <c r="F30" s="46"/>
      <c r="G30" s="25">
        <f>COUNTA(E30:F30)</f>
        <v>0</v>
      </c>
    </row>
    <row r="31" spans="1:7" ht="12.75">
      <c r="A31" s="1">
        <v>12</v>
      </c>
      <c r="B31" s="24" t="s">
        <v>70</v>
      </c>
      <c r="C31" s="57" t="s">
        <v>11</v>
      </c>
      <c r="D31" s="24" t="s">
        <v>123</v>
      </c>
      <c r="E31" s="46"/>
      <c r="F31" s="46"/>
      <c r="G31" s="25">
        <f>COUNTA(E31:F31)</f>
        <v>0</v>
      </c>
    </row>
    <row r="32" spans="1:7" ht="12.75">
      <c r="A32" s="1">
        <v>13</v>
      </c>
      <c r="B32" s="24" t="s">
        <v>70</v>
      </c>
      <c r="C32" s="58" t="s">
        <v>13</v>
      </c>
      <c r="D32" s="24" t="s">
        <v>93</v>
      </c>
      <c r="E32" s="46"/>
      <c r="F32" s="46"/>
      <c r="G32" s="25">
        <f>COUNTA(E32:F32)</f>
        <v>0</v>
      </c>
    </row>
    <row r="33" spans="1:7" ht="12.75">
      <c r="A33" s="1">
        <v>14</v>
      </c>
      <c r="B33" s="24" t="s">
        <v>70</v>
      </c>
      <c r="C33" s="57" t="s">
        <v>14</v>
      </c>
      <c r="D33" s="24" t="s">
        <v>81</v>
      </c>
      <c r="E33" s="46"/>
      <c r="F33" s="46"/>
      <c r="G33" s="25">
        <f>COUNTA(E33:F33)</f>
        <v>0</v>
      </c>
    </row>
    <row r="34" spans="1:7" ht="12.75">
      <c r="A34" s="1">
        <v>15</v>
      </c>
      <c r="B34" s="24" t="s">
        <v>70</v>
      </c>
      <c r="C34" s="56" t="s">
        <v>37</v>
      </c>
      <c r="D34" s="18" t="s">
        <v>110</v>
      </c>
      <c r="E34" s="46"/>
      <c r="F34" s="46"/>
      <c r="G34" s="25">
        <f>COUNTA(E34:F34)</f>
        <v>0</v>
      </c>
    </row>
    <row r="35" spans="1:7" ht="12.75">
      <c r="A35" s="1">
        <v>16</v>
      </c>
      <c r="B35" s="24" t="s">
        <v>70</v>
      </c>
      <c r="C35" s="57" t="s">
        <v>21</v>
      </c>
      <c r="D35" s="24" t="s">
        <v>124</v>
      </c>
      <c r="E35" s="46"/>
      <c r="F35" s="46"/>
      <c r="G35" s="25">
        <f>COUNTA(E35:F35)</f>
        <v>0</v>
      </c>
    </row>
    <row r="36" spans="1:7" ht="12.75">
      <c r="A36" s="1">
        <v>17</v>
      </c>
      <c r="B36" s="24" t="s">
        <v>70</v>
      </c>
      <c r="C36" s="62" t="s">
        <v>65</v>
      </c>
      <c r="D36" s="18" t="s">
        <v>125</v>
      </c>
      <c r="E36" s="46"/>
      <c r="F36" s="46"/>
      <c r="G36" s="25">
        <f>COUNTA(E36:F36)</f>
        <v>0</v>
      </c>
    </row>
    <row r="37" spans="1:7" ht="12.75">
      <c r="A37" s="1">
        <v>18</v>
      </c>
      <c r="B37" s="24" t="s">
        <v>70</v>
      </c>
      <c r="C37" s="58" t="s">
        <v>9</v>
      </c>
      <c r="D37" s="24" t="s">
        <v>111</v>
      </c>
      <c r="E37" s="46"/>
      <c r="F37" s="30"/>
      <c r="G37" s="25">
        <f>COUNTA(E37:F37)</f>
        <v>0</v>
      </c>
    </row>
    <row r="38" spans="1:7" ht="12.75">
      <c r="A38" s="1">
        <v>19</v>
      </c>
      <c r="B38" s="24" t="s">
        <v>70</v>
      </c>
      <c r="C38" s="62" t="s">
        <v>66</v>
      </c>
      <c r="D38" s="18" t="s">
        <v>89</v>
      </c>
      <c r="E38" s="46"/>
      <c r="F38" s="46"/>
      <c r="G38" s="25">
        <f>COUNTA(E38:F38)</f>
        <v>0</v>
      </c>
    </row>
    <row r="39" spans="1:7" ht="12.75">
      <c r="A39" s="1">
        <v>20</v>
      </c>
      <c r="B39" s="24" t="s">
        <v>70</v>
      </c>
      <c r="C39" s="58" t="s">
        <v>38</v>
      </c>
      <c r="D39" s="24" t="s">
        <v>78</v>
      </c>
      <c r="E39" s="30"/>
      <c r="F39" s="46"/>
      <c r="G39" s="25">
        <f>COUNTA(E39:F39)</f>
        <v>0</v>
      </c>
    </row>
    <row r="40" spans="1:7" ht="12.75">
      <c r="A40" s="1">
        <v>21</v>
      </c>
      <c r="B40" s="24" t="s">
        <v>70</v>
      </c>
      <c r="C40" s="58" t="s">
        <v>19</v>
      </c>
      <c r="D40" s="24" t="s">
        <v>95</v>
      </c>
      <c r="E40" s="30"/>
      <c r="F40" s="46"/>
      <c r="G40" s="25">
        <f>COUNTA(E40:F40)</f>
        <v>0</v>
      </c>
    </row>
    <row r="41" spans="1:7" ht="12.75">
      <c r="A41" s="1">
        <v>22</v>
      </c>
      <c r="B41" s="24" t="s">
        <v>70</v>
      </c>
      <c r="C41" s="58" t="s">
        <v>113</v>
      </c>
      <c r="D41" s="24" t="s">
        <v>126</v>
      </c>
      <c r="E41" s="46"/>
      <c r="F41" s="46"/>
      <c r="G41" s="25">
        <f>COUNTA(E41:F41)</f>
        <v>0</v>
      </c>
    </row>
    <row r="42" spans="1:7" ht="12.75">
      <c r="A42" s="1">
        <v>23</v>
      </c>
      <c r="B42" s="24" t="s">
        <v>70</v>
      </c>
      <c r="C42" s="57" t="s">
        <v>29</v>
      </c>
      <c r="D42" s="50" t="s">
        <v>127</v>
      </c>
      <c r="E42" s="46"/>
      <c r="F42" s="46"/>
      <c r="G42" s="25">
        <f>COUNTA(E42:F42)</f>
        <v>0</v>
      </c>
    </row>
    <row r="43" spans="1:7" ht="12.75">
      <c r="A43" s="1">
        <v>24</v>
      </c>
      <c r="B43" s="24" t="s">
        <v>70</v>
      </c>
      <c r="C43" s="58" t="s">
        <v>33</v>
      </c>
      <c r="D43" s="24" t="s">
        <v>100</v>
      </c>
      <c r="E43" s="46"/>
      <c r="F43" s="30"/>
      <c r="G43" s="25">
        <f>COUNTA(E43:F43)</f>
        <v>0</v>
      </c>
    </row>
    <row r="44" spans="1:7" ht="12.75">
      <c r="A44" s="1">
        <v>25</v>
      </c>
      <c r="B44" s="24" t="s">
        <v>70</v>
      </c>
      <c r="C44" s="58" t="s">
        <v>10</v>
      </c>
      <c r="D44" s="50" t="s">
        <v>130</v>
      </c>
      <c r="E44" s="46"/>
      <c r="F44" s="46"/>
      <c r="G44" s="25">
        <f>COUNTA(E44:F44)</f>
        <v>0</v>
      </c>
    </row>
    <row r="45" spans="1:7" ht="12.75">
      <c r="A45" s="1">
        <v>26</v>
      </c>
      <c r="B45" s="24" t="s">
        <v>70</v>
      </c>
      <c r="C45" s="58" t="s">
        <v>28</v>
      </c>
      <c r="D45" s="50" t="s">
        <v>128</v>
      </c>
      <c r="E45" s="46"/>
      <c r="F45" s="46"/>
      <c r="G45" s="25">
        <f>COUNTA(E45:F45)</f>
        <v>0</v>
      </c>
    </row>
    <row r="46" spans="1:7" ht="12.75">
      <c r="A46" s="1">
        <v>27</v>
      </c>
      <c r="B46" s="24" t="s">
        <v>70</v>
      </c>
      <c r="C46" s="63" t="s">
        <v>20</v>
      </c>
      <c r="D46" s="29" t="s">
        <v>129</v>
      </c>
      <c r="E46" s="46"/>
      <c r="F46" s="46"/>
      <c r="G46" s="25">
        <f>COUNTA(E46:F46)</f>
        <v>0</v>
      </c>
    </row>
    <row r="47" spans="1:7" ht="12.75">
      <c r="A47" s="1">
        <v>1</v>
      </c>
      <c r="B47" s="24" t="s">
        <v>80</v>
      </c>
      <c r="C47" s="57" t="s">
        <v>18</v>
      </c>
      <c r="D47" s="24" t="s">
        <v>112</v>
      </c>
      <c r="E47" s="46"/>
      <c r="F47" s="46"/>
      <c r="G47" s="25">
        <f>COUNTA(E47:F47)</f>
        <v>0</v>
      </c>
    </row>
    <row r="48" spans="1:7" ht="12.75">
      <c r="A48" s="1">
        <v>2</v>
      </c>
      <c r="B48" s="24" t="s">
        <v>80</v>
      </c>
      <c r="C48" s="58" t="s">
        <v>17</v>
      </c>
      <c r="D48" s="24" t="s">
        <v>96</v>
      </c>
      <c r="E48" s="46"/>
      <c r="F48" s="46"/>
      <c r="G48" s="25">
        <f>COUNTA(E48:F48)</f>
        <v>0</v>
      </c>
    </row>
    <row r="49" spans="2:7" ht="12.75">
      <c r="B49" s="24"/>
      <c r="C49" s="29"/>
      <c r="D49" s="24"/>
      <c r="G49" s="25"/>
    </row>
    <row r="50" spans="2:7" ht="12.75">
      <c r="B50" s="24"/>
      <c r="C50" s="24"/>
      <c r="D50" s="24" t="s">
        <v>3</v>
      </c>
      <c r="E50" s="19">
        <v>1</v>
      </c>
      <c r="F50" s="19">
        <v>1</v>
      </c>
      <c r="G50" s="19">
        <f>SUM(E50:F50)</f>
        <v>2</v>
      </c>
    </row>
    <row r="51" spans="3:7" ht="12.75">
      <c r="C51" s="77" t="s">
        <v>47</v>
      </c>
      <c r="D51" s="18" t="s">
        <v>5</v>
      </c>
      <c r="E51" s="19">
        <v>1</v>
      </c>
      <c r="F51" s="19">
        <v>1</v>
      </c>
      <c r="G51" s="19">
        <f>SUM(E51:F51)</f>
        <v>2</v>
      </c>
    </row>
    <row r="52" spans="3:7" ht="12.75">
      <c r="C52" s="77"/>
      <c r="D52" s="18" t="s">
        <v>6</v>
      </c>
      <c r="E52" s="19">
        <v>1</v>
      </c>
      <c r="F52" s="19">
        <v>1</v>
      </c>
      <c r="G52" s="19">
        <f>SUM(E52:F52)</f>
        <v>2</v>
      </c>
    </row>
    <row r="53" spans="3:7" ht="12.75">
      <c r="C53" s="77"/>
      <c r="D53" s="18" t="s">
        <v>7</v>
      </c>
      <c r="E53" s="19">
        <v>2</v>
      </c>
      <c r="F53" s="19">
        <v>2</v>
      </c>
      <c r="G53" s="19">
        <f>SUM(E53:F53)</f>
        <v>4</v>
      </c>
    </row>
    <row r="54" spans="3:7" ht="12.75">
      <c r="C54" s="77"/>
      <c r="D54" s="18" t="s">
        <v>133</v>
      </c>
      <c r="E54" s="19">
        <v>1</v>
      </c>
      <c r="F54" s="19">
        <v>1</v>
      </c>
      <c r="G54" s="19">
        <f>SUM(E54:F54)</f>
        <v>2</v>
      </c>
    </row>
    <row r="55" spans="3:7" ht="12.75">
      <c r="C55" s="77"/>
      <c r="D55" s="18" t="s">
        <v>1</v>
      </c>
      <c r="E55" s="19">
        <v>4</v>
      </c>
      <c r="F55" s="19">
        <v>4</v>
      </c>
      <c r="G55" s="19">
        <f>SUM(E55:F55)</f>
        <v>8</v>
      </c>
    </row>
    <row r="56" spans="3:7" ht="12.75">
      <c r="C56" s="77"/>
      <c r="D56" s="18" t="s">
        <v>2</v>
      </c>
      <c r="E56" s="19">
        <v>6</v>
      </c>
      <c r="F56" s="19">
        <v>6</v>
      </c>
      <c r="G56" s="19">
        <f>SUM(E56:F56)</f>
        <v>12</v>
      </c>
    </row>
    <row r="57" spans="3:7" ht="12.75">
      <c r="C57" s="77"/>
      <c r="D57" s="18" t="s">
        <v>98</v>
      </c>
      <c r="E57" s="19">
        <v>1</v>
      </c>
      <c r="F57" s="19">
        <v>1</v>
      </c>
      <c r="G57" s="19">
        <f>SUM(E57:F57)</f>
        <v>2</v>
      </c>
    </row>
    <row r="58" spans="3:7" ht="12.75">
      <c r="C58" s="77"/>
      <c r="D58" s="18" t="s">
        <v>27</v>
      </c>
      <c r="E58" s="19">
        <f>SUM(E50:E57)</f>
        <v>17</v>
      </c>
      <c r="F58" s="19">
        <f>SUM(F50:F57)</f>
        <v>17</v>
      </c>
      <c r="G58" s="19">
        <f>SUM(E58:F58)</f>
        <v>34</v>
      </c>
    </row>
    <row r="59" ht="12.75">
      <c r="C59" s="19"/>
    </row>
    <row r="60" spans="3:7" ht="12.75">
      <c r="C60" s="19"/>
      <c r="D60" s="18" t="s">
        <v>3</v>
      </c>
      <c r="E60" s="19">
        <v>2</v>
      </c>
      <c r="F60" s="19">
        <v>2</v>
      </c>
      <c r="G60" s="25">
        <f>SUM(E60:F60)</f>
        <v>4</v>
      </c>
    </row>
    <row r="61" spans="3:7" ht="12.75">
      <c r="C61" s="77" t="s">
        <v>38</v>
      </c>
      <c r="D61" s="18" t="s">
        <v>5</v>
      </c>
      <c r="E61" s="19">
        <v>1</v>
      </c>
      <c r="F61" s="19">
        <v>1</v>
      </c>
      <c r="G61" s="25">
        <f>SUM(E61:F61)</f>
        <v>2</v>
      </c>
    </row>
    <row r="62" spans="3:7" ht="12.75">
      <c r="C62" s="77"/>
      <c r="D62" s="18" t="s">
        <v>6</v>
      </c>
      <c r="E62" s="19">
        <v>1</v>
      </c>
      <c r="F62" s="19">
        <v>1</v>
      </c>
      <c r="G62" s="25">
        <f>SUM(E62:F62)</f>
        <v>2</v>
      </c>
    </row>
    <row r="63" spans="3:7" ht="12.75">
      <c r="C63" s="77"/>
      <c r="D63" s="18" t="s">
        <v>7</v>
      </c>
      <c r="E63" s="19">
        <v>2</v>
      </c>
      <c r="F63" s="19">
        <v>2</v>
      </c>
      <c r="G63" s="25">
        <f>SUM(E63:F63)</f>
        <v>4</v>
      </c>
    </row>
    <row r="64" spans="3:7" ht="12.75">
      <c r="C64" s="77"/>
      <c r="D64" s="18" t="s">
        <v>133</v>
      </c>
      <c r="E64" s="19">
        <v>1</v>
      </c>
      <c r="F64" s="19">
        <v>1</v>
      </c>
      <c r="G64" s="25">
        <f>SUM(E64:F64)</f>
        <v>2</v>
      </c>
    </row>
    <row r="65" spans="3:7" ht="12.75">
      <c r="C65" s="77"/>
      <c r="D65" s="18" t="s">
        <v>1</v>
      </c>
      <c r="E65" s="19">
        <v>4</v>
      </c>
      <c r="F65" s="19">
        <v>4</v>
      </c>
      <c r="G65" s="25">
        <f>SUM(E65:F65)</f>
        <v>8</v>
      </c>
    </row>
    <row r="66" spans="3:7" ht="12.75">
      <c r="C66" s="77"/>
      <c r="D66" s="18" t="s">
        <v>2</v>
      </c>
      <c r="E66" s="19">
        <v>6</v>
      </c>
      <c r="F66" s="19">
        <v>6</v>
      </c>
      <c r="G66" s="25">
        <f>SUM(E66:F66)</f>
        <v>12</v>
      </c>
    </row>
    <row r="67" spans="3:7" ht="12.75">
      <c r="C67" s="77"/>
      <c r="D67" s="18" t="s">
        <v>98</v>
      </c>
      <c r="E67" s="19">
        <v>1</v>
      </c>
      <c r="F67" s="19">
        <v>1</v>
      </c>
      <c r="G67" s="25">
        <f>SUM(E67:F67)</f>
        <v>2</v>
      </c>
    </row>
    <row r="68" spans="3:7" ht="12.75">
      <c r="C68" s="77"/>
      <c r="D68" s="18" t="s">
        <v>27</v>
      </c>
      <c r="E68" s="19">
        <f>SUM(E60:E67)</f>
        <v>18</v>
      </c>
      <c r="F68" s="19">
        <f>SUM(F60:F67)</f>
        <v>18</v>
      </c>
      <c r="G68" s="25">
        <f>SUM(E68:F68)</f>
        <v>36</v>
      </c>
    </row>
    <row r="69" spans="3:7" ht="12.75">
      <c r="C69" s="19"/>
      <c r="G69" s="25"/>
    </row>
    <row r="70" ht="12.75">
      <c r="C70" s="19"/>
    </row>
    <row r="71" spans="5:7" ht="12.75">
      <c r="E71" s="19">
        <f>SUM(E58,E68)</f>
        <v>35</v>
      </c>
      <c r="F71" s="19">
        <f>SUM(F58,F68)</f>
        <v>35</v>
      </c>
      <c r="G71" s="19">
        <f>SUM(E71:F71)</f>
        <v>70</v>
      </c>
    </row>
    <row r="72" spans="5:7" ht="12.75">
      <c r="E72" s="19">
        <f>COUNTA(E6:E48)</f>
        <v>14</v>
      </c>
      <c r="F72" s="19">
        <f>COUNTA(F6:F48)</f>
        <v>14</v>
      </c>
      <c r="G72" s="19">
        <f>SUM(E72:F72)</f>
        <v>28</v>
      </c>
    </row>
    <row r="73" ht="13.5" thickBot="1"/>
    <row r="74" spans="3:6" ht="13.5" thickBot="1">
      <c r="C74" s="43"/>
      <c r="D74" s="52"/>
      <c r="E74" s="44" t="s">
        <v>103</v>
      </c>
      <c r="F74" s="43"/>
    </row>
    <row r="76" spans="4:5" ht="12.75">
      <c r="D76" s="65"/>
      <c r="E76" s="19" t="s">
        <v>139</v>
      </c>
    </row>
    <row r="80" ht="12.75">
      <c r="D80" s="51"/>
    </row>
  </sheetData>
  <sheetProtection/>
  <mergeCells count="3">
    <mergeCell ref="C2:C3"/>
    <mergeCell ref="C51:C58"/>
    <mergeCell ref="C61:C68"/>
  </mergeCells>
  <printOptions gridLines="1"/>
  <pageMargins left="0.1968503937007874" right="0.1968503937007874" top="0.1968503937007874" bottom="0.1968503937007874" header="0.5118110236220472" footer="0.5118110236220472"/>
  <pageSetup horizontalDpi="600" verticalDpi="600" orientation="portrait" paperSize="12" scale="10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有限会社タカツ商会</dc:creator>
  <cp:keywords/>
  <dc:description/>
  <cp:lastModifiedBy>小谷猛房</cp:lastModifiedBy>
  <cp:lastPrinted>2018-10-20T15:24:24Z</cp:lastPrinted>
  <dcterms:created xsi:type="dcterms:W3CDTF">2006-08-31T05:32:24Z</dcterms:created>
  <dcterms:modified xsi:type="dcterms:W3CDTF">2018-11-11T06:23:11Z</dcterms:modified>
  <cp:category/>
  <cp:version/>
  <cp:contentType/>
  <cp:contentStatus/>
</cp:coreProperties>
</file>