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521" windowWidth="15780" windowHeight="12240" activeTab="0"/>
  </bookViews>
  <sheets>
    <sheet name="29年度" sheetId="1" r:id="rId1"/>
    <sheet name="29役員一覧" sheetId="2" r:id="rId2"/>
  </sheets>
  <definedNames>
    <definedName name="_xlnm.Print_Area" localSheetId="0">'29年度'!$A$1:$D$58</definedName>
  </definedNames>
  <calcPr fullCalcOnLoad="1"/>
</workbook>
</file>

<file path=xl/sharedStrings.xml><?xml version="1.0" encoding="utf-8"?>
<sst xmlns="http://schemas.openxmlformats.org/spreadsheetml/2006/main" count="237" uniqueCount="155">
  <si>
    <t>試合数</t>
  </si>
  <si>
    <t>入場券</t>
  </si>
  <si>
    <t>駐車場</t>
  </si>
  <si>
    <t>総務</t>
  </si>
  <si>
    <t>三本松</t>
  </si>
  <si>
    <t>進行</t>
  </si>
  <si>
    <t>掲示</t>
  </si>
  <si>
    <t>記録</t>
  </si>
  <si>
    <t>高松中央</t>
  </si>
  <si>
    <t>坂出工</t>
  </si>
  <si>
    <t>香川西</t>
  </si>
  <si>
    <t>高松東</t>
  </si>
  <si>
    <t>高松北</t>
  </si>
  <si>
    <t>高松南</t>
  </si>
  <si>
    <t>高松桜井</t>
  </si>
  <si>
    <t>高松工芸</t>
  </si>
  <si>
    <t>丸亀城西</t>
  </si>
  <si>
    <t>香川誠陵</t>
  </si>
  <si>
    <t>農業経営</t>
  </si>
  <si>
    <t>善通寺一</t>
  </si>
  <si>
    <t>観音寺一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</si>
  <si>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</si>
  <si>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</si>
  <si>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</si>
  <si>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</si>
  <si>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</si>
  <si>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</si>
  <si>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</si>
  <si>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</si>
  <si>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</si>
  <si>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</si>
  <si>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高松一</t>
  </si>
  <si>
    <t>高専高松</t>
  </si>
  <si>
    <t>高瀬</t>
  </si>
  <si>
    <t>志度</t>
  </si>
  <si>
    <t>石田</t>
  </si>
  <si>
    <t>三木</t>
  </si>
  <si>
    <t>香川中央</t>
  </si>
  <si>
    <t>丸亀</t>
  </si>
  <si>
    <t>藤井</t>
  </si>
  <si>
    <t>琴平</t>
  </si>
  <si>
    <t>高専詫間</t>
  </si>
  <si>
    <t>高松西</t>
  </si>
  <si>
    <t>植田</t>
  </si>
  <si>
    <t>土</t>
  </si>
  <si>
    <t>丸　　2</t>
  </si>
  <si>
    <t>小野理事長</t>
  </si>
  <si>
    <t>ﾚｸｻﾞﾑ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</si>
  <si>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</si>
  <si>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</si>
  <si>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</si>
  <si>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</si>
  <si>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</si>
  <si>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</si>
  <si>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</si>
  <si>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</si>
  <si>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</si>
  <si>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</si>
  <si>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</si>
  <si>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</si>
  <si>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</si>
  <si>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英明</t>
  </si>
  <si>
    <t>柳生</t>
  </si>
  <si>
    <t>三好</t>
  </si>
  <si>
    <t>長谷川</t>
  </si>
  <si>
    <t>坂出</t>
  </si>
  <si>
    <t>飯山</t>
  </si>
  <si>
    <t>亀井</t>
  </si>
  <si>
    <t>清水</t>
  </si>
  <si>
    <t>香川</t>
  </si>
  <si>
    <t>理事</t>
  </si>
  <si>
    <t>佐藤</t>
  </si>
  <si>
    <t>寒川</t>
  </si>
  <si>
    <t>池内</t>
  </si>
  <si>
    <t>高松</t>
  </si>
  <si>
    <t>藤澤</t>
  </si>
  <si>
    <t>三塚</t>
  </si>
  <si>
    <t>杉尾</t>
  </si>
  <si>
    <t>馬場</t>
  </si>
  <si>
    <t>松田</t>
  </si>
  <si>
    <t>穴吹</t>
  </si>
  <si>
    <t>前山</t>
  </si>
  <si>
    <t>平田</t>
  </si>
  <si>
    <t>軟式</t>
  </si>
  <si>
    <t>高木</t>
  </si>
  <si>
    <t>②日目</t>
  </si>
  <si>
    <t>試合開始の１時間半前集合です。ただし、初日は、２時間前集合です。</t>
  </si>
  <si>
    <t>日　時</t>
  </si>
  <si>
    <t>曜　日</t>
  </si>
  <si>
    <t>丸亀球場試合</t>
  </si>
  <si>
    <t>ﾚｸｻﾞﾑ試合</t>
  </si>
  <si>
    <t>尽誠学園</t>
  </si>
  <si>
    <t>松尾</t>
  </si>
  <si>
    <t>山本</t>
  </si>
  <si>
    <t>森</t>
  </si>
  <si>
    <t>山田</t>
  </si>
  <si>
    <t>総務（レ）</t>
  </si>
  <si>
    <t>総務（丸）</t>
  </si>
  <si>
    <t>山下</t>
  </si>
  <si>
    <t>搆口</t>
  </si>
  <si>
    <t>椎田</t>
  </si>
  <si>
    <t>坂本</t>
  </si>
  <si>
    <t>佐熊</t>
  </si>
  <si>
    <t>長畑</t>
  </si>
  <si>
    <t>小谷副理事長</t>
  </si>
  <si>
    <t>受付</t>
  </si>
  <si>
    <t>①日目</t>
  </si>
  <si>
    <t>多田</t>
  </si>
  <si>
    <t>①</t>
  </si>
  <si>
    <t>②</t>
  </si>
  <si>
    <t>不都合箇所</t>
  </si>
  <si>
    <t>日</t>
  </si>
  <si>
    <t>佐藤会長</t>
  </si>
  <si>
    <t>岩澤副会長</t>
  </si>
  <si>
    <t>白井副会長</t>
  </si>
  <si>
    <t>総務（レ）</t>
  </si>
  <si>
    <t>亀井副理事長</t>
  </si>
  <si>
    <t>小　林</t>
  </si>
  <si>
    <t>中　塚</t>
  </si>
  <si>
    <t>柳　生</t>
  </si>
  <si>
    <t>三好（明）</t>
  </si>
  <si>
    <t>三　塚</t>
  </si>
  <si>
    <t>杉　尾</t>
  </si>
  <si>
    <t>穴　吹</t>
  </si>
  <si>
    <t>三好（智）</t>
  </si>
  <si>
    <t>清　水</t>
  </si>
  <si>
    <t>土　井</t>
  </si>
  <si>
    <t>土井</t>
  </si>
  <si>
    <t>中塚</t>
  </si>
  <si>
    <t>小豆中央</t>
  </si>
  <si>
    <t>永田</t>
  </si>
  <si>
    <t>犬伏</t>
  </si>
  <si>
    <t>三枝</t>
  </si>
  <si>
    <t>松家</t>
  </si>
  <si>
    <t>寺村</t>
  </si>
  <si>
    <t>日野</t>
  </si>
  <si>
    <t>観音寺総合</t>
  </si>
  <si>
    <t>西村</t>
  </si>
  <si>
    <t>久本</t>
  </si>
  <si>
    <t>三好（明）</t>
  </si>
  <si>
    <t>三好（智）</t>
  </si>
  <si>
    <t>総務（レ）</t>
  </si>
  <si>
    <t>1日目</t>
  </si>
  <si>
    <t>18日（土）</t>
  </si>
  <si>
    <t>2日目</t>
  </si>
  <si>
    <t>19日（日）</t>
  </si>
  <si>
    <t>レ　　2</t>
  </si>
  <si>
    <t>記録・掲示</t>
  </si>
  <si>
    <t>進行・受付</t>
  </si>
  <si>
    <t>入場・駐車</t>
  </si>
  <si>
    <t xml:space="preserve">記　録
掲　示
</t>
  </si>
  <si>
    <t xml:space="preserve">進　行
受　付
電　話
</t>
  </si>
  <si>
    <t xml:space="preserve">駐車場
入場券
</t>
  </si>
  <si>
    <t>1年生大会の決勝戦の組合せによっては変更があります。</t>
  </si>
  <si>
    <t>平成２９年度　招待試合役員割当表（11月14日版）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</si>
</sst>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 quotePrefix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2" fillId="0" borderId="2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56" fontId="2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7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.625" style="5" customWidth="1"/>
    <col min="2" max="2" width="11.75390625" style="4" customWidth="1"/>
    <col min="3" max="4" width="7.125" style="4" customWidth="1"/>
    <col min="5" max="5" width="1.75390625" style="4" customWidth="1"/>
    <col min="6" max="9" width="9.00390625" style="4" customWidth="1"/>
    <col min="10" max="16384" width="9.00390625" style="5" customWidth="1"/>
  </cols>
  <sheetData>
    <row r="2" spans="2:10" ht="21" customHeight="1">
      <c r="B2" s="79" t="s">
        <v>154</v>
      </c>
      <c r="C2" s="79"/>
      <c r="D2" s="79"/>
      <c r="E2" s="78"/>
      <c r="F2" s="78"/>
      <c r="G2" s="78"/>
      <c r="H2" s="78"/>
      <c r="I2" s="78"/>
      <c r="J2" s="78"/>
    </row>
    <row r="3" spans="2:4" ht="21" customHeight="1" thickBot="1">
      <c r="B3" s="3"/>
      <c r="C3" s="3"/>
      <c r="D3" s="3"/>
    </row>
    <row r="4" spans="2:4" ht="13.5" customHeight="1" thickBot="1">
      <c r="B4" s="3"/>
      <c r="C4" s="47" t="s">
        <v>106</v>
      </c>
      <c r="D4" s="47" t="s">
        <v>85</v>
      </c>
    </row>
    <row r="5" spans="2:4" ht="18" customHeight="1">
      <c r="B5" s="7" t="s">
        <v>87</v>
      </c>
      <c r="C5" s="46">
        <v>43057</v>
      </c>
      <c r="D5" s="46">
        <v>43058</v>
      </c>
    </row>
    <row r="6" spans="2:4" ht="18" customHeight="1" thickBot="1">
      <c r="B6" s="6" t="s">
        <v>88</v>
      </c>
      <c r="C6" s="8" t="s">
        <v>44</v>
      </c>
      <c r="D6" s="8" t="s">
        <v>111</v>
      </c>
    </row>
    <row r="7" spans="2:4" ht="18" customHeight="1">
      <c r="B7" s="82" t="s">
        <v>0</v>
      </c>
      <c r="C7" s="42"/>
      <c r="D7" s="42" t="s">
        <v>146</v>
      </c>
    </row>
    <row r="8" spans="2:4" ht="18" customHeight="1" thickBot="1">
      <c r="B8" s="83"/>
      <c r="C8" s="44" t="s">
        <v>45</v>
      </c>
      <c r="D8" s="44"/>
    </row>
    <row r="9" spans="2:4" ht="18" customHeight="1">
      <c r="B9" s="43" t="s">
        <v>112</v>
      </c>
      <c r="C9" s="42"/>
      <c r="D9" s="42"/>
    </row>
    <row r="10" spans="2:4" ht="18" customHeight="1">
      <c r="B10" s="45" t="s">
        <v>113</v>
      </c>
      <c r="C10" s="45"/>
      <c r="D10" s="45"/>
    </row>
    <row r="11" spans="2:4" ht="18" customHeight="1" thickBot="1">
      <c r="B11" s="48" t="s">
        <v>114</v>
      </c>
      <c r="C11" s="49"/>
      <c r="D11" s="49"/>
    </row>
    <row r="12" spans="2:4" ht="18" customHeight="1" thickTop="1">
      <c r="B12" s="51" t="s">
        <v>46</v>
      </c>
      <c r="C12" s="51" t="s">
        <v>3</v>
      </c>
      <c r="D12" s="51" t="s">
        <v>3</v>
      </c>
    </row>
    <row r="13" spans="2:4" ht="18" customHeight="1">
      <c r="B13" s="72" t="s">
        <v>104</v>
      </c>
      <c r="C13" s="72" t="s">
        <v>115</v>
      </c>
      <c r="D13" s="72" t="s">
        <v>141</v>
      </c>
    </row>
    <row r="14" spans="2:4" ht="18" customHeight="1" thickBot="1">
      <c r="B14" s="50" t="s">
        <v>116</v>
      </c>
      <c r="C14" s="50" t="s">
        <v>97</v>
      </c>
      <c r="D14" s="50" t="s">
        <v>141</v>
      </c>
    </row>
    <row r="15" spans="2:4" ht="18" customHeight="1" thickTop="1">
      <c r="B15" s="51" t="s">
        <v>117</v>
      </c>
      <c r="C15" s="61" t="str">
        <f>'29役員一覧'!E9</f>
        <v>入場・駐車</v>
      </c>
      <c r="D15" s="61" t="str">
        <f>'29役員一覧'!F9</f>
        <v>記録・掲示</v>
      </c>
    </row>
    <row r="16" spans="2:4" ht="18" customHeight="1">
      <c r="B16" s="45" t="s">
        <v>118</v>
      </c>
      <c r="C16" s="45" t="str">
        <f>'29役員一覧'!E10</f>
        <v>記録・掲示</v>
      </c>
      <c r="D16" s="45" t="str">
        <f>'29役員一覧'!F10</f>
        <v>入場・駐車</v>
      </c>
    </row>
    <row r="17" spans="2:4" ht="18" customHeight="1">
      <c r="B17" s="45" t="s">
        <v>119</v>
      </c>
      <c r="C17" s="45" t="str">
        <f>'29役員一覧'!E11</f>
        <v>入場・駐車</v>
      </c>
      <c r="D17" s="45" t="str">
        <f>'29役員一覧'!F11</f>
        <v>入場・駐車</v>
      </c>
    </row>
    <row r="18" spans="2:4" ht="18" customHeight="1">
      <c r="B18" s="45" t="s">
        <v>120</v>
      </c>
      <c r="C18" s="45" t="str">
        <f>'29役員一覧'!E12</f>
        <v>入場・駐車</v>
      </c>
      <c r="D18" s="45" t="str">
        <f>'29役員一覧'!F12</f>
        <v>入場・駐車</v>
      </c>
    </row>
    <row r="19" spans="2:4" ht="18" customHeight="1">
      <c r="B19" s="45" t="s">
        <v>122</v>
      </c>
      <c r="C19" s="45" t="str">
        <f>'29役員一覧'!E13</f>
        <v>入場・駐車</v>
      </c>
      <c r="D19" s="45" t="str">
        <f>'29役員一覧'!F13</f>
        <v>記録・掲示</v>
      </c>
    </row>
    <row r="20" spans="2:4" ht="18" customHeight="1">
      <c r="B20" s="45" t="s">
        <v>121</v>
      </c>
      <c r="C20" s="45" t="str">
        <f>'29役員一覧'!E14</f>
        <v>入場・駐車</v>
      </c>
      <c r="D20" s="45" t="str">
        <f>'29役員一覧'!F14</f>
        <v>進行・受付</v>
      </c>
    </row>
    <row r="21" spans="2:4" ht="18" customHeight="1">
      <c r="B21" s="45" t="s">
        <v>123</v>
      </c>
      <c r="C21" s="45" t="str">
        <f>'29役員一覧'!E15</f>
        <v>進行・受付</v>
      </c>
      <c r="D21" s="45" t="str">
        <f>'29役員一覧'!F15</f>
        <v>入場・駐車</v>
      </c>
    </row>
    <row r="22" spans="2:4" ht="18" customHeight="1">
      <c r="B22" s="45" t="s">
        <v>124</v>
      </c>
      <c r="C22" s="45" t="str">
        <f>'29役員一覧'!E16</f>
        <v>入場・駐車</v>
      </c>
      <c r="D22" s="45"/>
    </row>
    <row r="23" spans="2:4" ht="18" customHeight="1">
      <c r="B23" s="45" t="s">
        <v>64</v>
      </c>
      <c r="C23" s="45"/>
      <c r="D23" s="45"/>
    </row>
    <row r="24" spans="2:4" ht="18" customHeight="1">
      <c r="B24" s="45" t="s">
        <v>125</v>
      </c>
      <c r="C24" s="45" t="str">
        <f>'29役員一覧'!E18</f>
        <v>入場・駐車</v>
      </c>
      <c r="D24" s="45" t="str">
        <f>'29役員一覧'!F18</f>
        <v>入場・駐車</v>
      </c>
    </row>
    <row r="25" spans="2:4" ht="18" customHeight="1" thickBot="1">
      <c r="B25" s="50" t="s">
        <v>126</v>
      </c>
      <c r="C25" s="74" t="str">
        <f>'29役員一覧'!E19</f>
        <v>記録・掲示</v>
      </c>
      <c r="D25" s="74" t="str">
        <f>'29役員一覧'!F19</f>
        <v>入場・駐車</v>
      </c>
    </row>
    <row r="26" spans="2:4" ht="18" customHeight="1" thickTop="1">
      <c r="B26" s="84" t="s">
        <v>150</v>
      </c>
      <c r="C26" s="32"/>
      <c r="D26" s="32"/>
    </row>
    <row r="27" spans="2:4" ht="18" customHeight="1">
      <c r="B27" s="84"/>
      <c r="C27" s="2"/>
      <c r="D27" s="2"/>
    </row>
    <row r="28" spans="2:4" ht="18" customHeight="1">
      <c r="B28" s="84"/>
      <c r="C28" s="30"/>
      <c r="D28" s="29"/>
    </row>
    <row r="29" spans="2:4" ht="18" customHeight="1">
      <c r="B29" s="84"/>
      <c r="C29" s="37"/>
      <c r="D29" s="37"/>
    </row>
    <row r="30" spans="2:4" ht="18" customHeight="1">
      <c r="B30" s="84"/>
      <c r="C30" s="30"/>
      <c r="D30" s="29"/>
    </row>
    <row r="31" spans="2:4" ht="18" customHeight="1" thickBot="1">
      <c r="B31" s="85"/>
      <c r="C31" s="33"/>
      <c r="D31" s="75"/>
    </row>
    <row r="32" spans="2:4" ht="18" customHeight="1">
      <c r="B32" s="86" t="s">
        <v>151</v>
      </c>
      <c r="C32" s="60"/>
      <c r="D32" s="41"/>
    </row>
    <row r="33" spans="2:4" ht="18" customHeight="1">
      <c r="B33" s="84"/>
      <c r="C33" s="37"/>
      <c r="D33" s="37"/>
    </row>
    <row r="34" spans="2:4" ht="18" customHeight="1">
      <c r="B34" s="87"/>
      <c r="C34" s="67"/>
      <c r="D34" s="70"/>
    </row>
    <row r="35" spans="2:4" ht="18" customHeight="1">
      <c r="B35" s="87"/>
      <c r="C35" s="37"/>
      <c r="D35" s="37"/>
    </row>
    <row r="36" spans="2:4" ht="18" customHeight="1">
      <c r="B36" s="87"/>
      <c r="C36" s="66"/>
      <c r="D36" s="32"/>
    </row>
    <row r="37" spans="2:4" ht="18" customHeight="1" thickBot="1">
      <c r="B37" s="88"/>
      <c r="C37" s="33"/>
      <c r="D37" s="33"/>
    </row>
    <row r="38" spans="2:4" s="4" customFormat="1" ht="18" customHeight="1">
      <c r="B38" s="86" t="s">
        <v>152</v>
      </c>
      <c r="C38" s="41"/>
      <c r="D38" s="60"/>
    </row>
    <row r="39" spans="2:4" s="4" customFormat="1" ht="18" customHeight="1">
      <c r="B39" s="87"/>
      <c r="C39" s="37"/>
      <c r="D39" s="37"/>
    </row>
    <row r="40" spans="2:4" s="4" customFormat="1" ht="18" customHeight="1">
      <c r="B40" s="87"/>
      <c r="C40" s="31"/>
      <c r="D40" s="41"/>
    </row>
    <row r="41" spans="2:4" s="4" customFormat="1" ht="18" customHeight="1">
      <c r="B41" s="87"/>
      <c r="C41" s="36"/>
      <c r="D41" s="37"/>
    </row>
    <row r="42" spans="2:4" s="4" customFormat="1" ht="18" customHeight="1">
      <c r="B42" s="87"/>
      <c r="C42" s="34"/>
      <c r="D42" s="30"/>
    </row>
    <row r="43" spans="2:4" s="4" customFormat="1" ht="18" customHeight="1">
      <c r="B43" s="87"/>
      <c r="C43" s="37"/>
      <c r="D43" s="37"/>
    </row>
    <row r="44" spans="2:4" s="4" customFormat="1" ht="18" customHeight="1">
      <c r="B44" s="87"/>
      <c r="C44" s="34"/>
      <c r="D44" s="34"/>
    </row>
    <row r="45" spans="2:4" s="4" customFormat="1" ht="18" customHeight="1">
      <c r="B45" s="87"/>
      <c r="C45" s="37"/>
      <c r="D45" s="37"/>
    </row>
    <row r="46" spans="2:4" s="4" customFormat="1" ht="18" customHeight="1">
      <c r="B46" s="87"/>
      <c r="C46" s="32"/>
      <c r="D46" s="32"/>
    </row>
    <row r="47" spans="2:4" s="4" customFormat="1" ht="18" customHeight="1">
      <c r="B47" s="87"/>
      <c r="C47" s="37"/>
      <c r="D47" s="2"/>
    </row>
    <row r="48" spans="2:4" s="4" customFormat="1" ht="18" customHeight="1">
      <c r="B48" s="87"/>
      <c r="C48" s="41"/>
      <c r="D48" s="32"/>
    </row>
    <row r="49" spans="2:4" s="4" customFormat="1" ht="18" customHeight="1">
      <c r="B49" s="87"/>
      <c r="C49" s="37"/>
      <c r="D49" s="37"/>
    </row>
    <row r="50" spans="2:4" s="4" customFormat="1" ht="18" customHeight="1">
      <c r="B50" s="87"/>
      <c r="C50" s="65"/>
      <c r="D50" s="32"/>
    </row>
    <row r="51" spans="2:4" s="4" customFormat="1" ht="18" customHeight="1">
      <c r="B51" s="87"/>
      <c r="C51" s="37"/>
      <c r="D51" s="37"/>
    </row>
    <row r="52" spans="2:4" s="4" customFormat="1" ht="18" customHeight="1">
      <c r="B52" s="87"/>
      <c r="C52" s="34"/>
      <c r="D52" s="30"/>
    </row>
    <row r="53" spans="2:4" s="4" customFormat="1" ht="18" customHeight="1" thickBot="1">
      <c r="B53" s="89"/>
      <c r="C53" s="33"/>
      <c r="D53" s="33"/>
    </row>
    <row r="54" spans="3:4" ht="13.5">
      <c r="C54" s="59">
        <f>COUNTA(C12:C25,C26,C28,C30,#REF!,#REF!,#REF!,C32,C34,C36,#REF!,#REF!,C38,C40,C42,C44,C46,C48,C50,C52,#REF!,#REF!,#REF!,#REF!,#REF!,#REF!,#REF!,#REF!)</f>
        <v>26</v>
      </c>
      <c r="D54" s="59">
        <f>COUNTA(D12:D25,D26,D28,D30,#REF!,#REF!,#REF!,D32,D34,D36,#REF!,#REF!,D38,D40,D42,D44,D46,D48,D50,D52,#REF!,#REF!,#REF!,#REF!,#REF!,#REF!,#REF!,#REF!)</f>
        <v>25</v>
      </c>
    </row>
    <row r="55" spans="2:4" s="4" customFormat="1" ht="19.5" customHeight="1">
      <c r="B55" s="81"/>
      <c r="C55" s="81"/>
      <c r="D55" s="81"/>
    </row>
    <row r="56" spans="2:12" s="4" customFormat="1" ht="19.5" customHeight="1">
      <c r="B56" s="77" t="s">
        <v>86</v>
      </c>
      <c r="C56" s="77"/>
      <c r="D56" s="77"/>
      <c r="E56" s="78"/>
      <c r="F56" s="78"/>
      <c r="G56" s="78"/>
      <c r="H56" s="78"/>
      <c r="I56" s="78"/>
      <c r="J56" s="78"/>
      <c r="K56" s="78"/>
      <c r="L56" s="78"/>
    </row>
    <row r="57" spans="2:13" s="4" customFormat="1" ht="19.5" customHeight="1">
      <c r="B57" s="77" t="s">
        <v>153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2:13" s="4" customFormat="1" ht="19.5" customHeight="1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</row>
    <row r="59" spans="2:4" s="4" customFormat="1" ht="19.5" customHeight="1" thickBot="1">
      <c r="B59" s="80"/>
      <c r="C59" s="80"/>
      <c r="D59" s="80"/>
    </row>
    <row r="60" spans="2:4" s="4" customFormat="1" ht="21" customHeight="1" thickBot="1">
      <c r="B60" s="9"/>
      <c r="C60" s="10"/>
      <c r="D60" s="10"/>
    </row>
    <row r="61" spans="2:4" s="4" customFormat="1" ht="21" customHeight="1">
      <c r="B61" s="11" t="s">
        <v>22</v>
      </c>
      <c r="C61" s="12"/>
      <c r="D61" s="12"/>
    </row>
    <row r="62" spans="2:4" s="4" customFormat="1" ht="21" customHeight="1">
      <c r="B62" s="13" t="s">
        <v>23</v>
      </c>
      <c r="C62" s="14"/>
      <c r="D62" s="14"/>
    </row>
    <row r="63" spans="2:4" s="4" customFormat="1" ht="21" customHeight="1">
      <c r="B63" s="13" t="s">
        <v>24</v>
      </c>
      <c r="C63" s="14"/>
      <c r="D63" s="14"/>
    </row>
    <row r="64" spans="2:4" s="4" customFormat="1" ht="21" customHeight="1">
      <c r="B64" s="13" t="s">
        <v>25</v>
      </c>
      <c r="C64" s="14"/>
      <c r="D64" s="14"/>
    </row>
    <row r="65" spans="2:4" s="4" customFormat="1" ht="21" customHeight="1">
      <c r="B65" s="13" t="s">
        <v>43</v>
      </c>
      <c r="C65" s="14"/>
      <c r="D65" s="14"/>
    </row>
    <row r="66" spans="2:4" s="4" customFormat="1" ht="21" customHeight="1" thickBot="1">
      <c r="B66" s="15" t="s">
        <v>26</v>
      </c>
      <c r="C66" s="16"/>
      <c r="D66" s="16"/>
    </row>
    <row r="67" spans="2:4" s="4" customFormat="1" ht="21" customHeight="1" thickBot="1" thickTop="1">
      <c r="B67" s="17" t="s">
        <v>27</v>
      </c>
      <c r="C67" s="18"/>
      <c r="D67" s="18"/>
    </row>
    <row r="68" s="4" customFormat="1" ht="21" customHeight="1"/>
    <row r="69" s="4" customFormat="1" ht="21" customHeight="1"/>
    <row r="70" ht="21" customHeight="1"/>
    <row r="71" ht="21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10">
    <mergeCell ref="B57:M57"/>
    <mergeCell ref="B58:M58"/>
    <mergeCell ref="B56:L56"/>
    <mergeCell ref="B2:J2"/>
    <mergeCell ref="B59:D59"/>
    <mergeCell ref="B55:D55"/>
    <mergeCell ref="B7:B8"/>
    <mergeCell ref="B26:B31"/>
    <mergeCell ref="B32:B37"/>
    <mergeCell ref="B38:B53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12" scale="72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">
      <selection activeCell="E16" sqref="E16"/>
    </sheetView>
  </sheetViews>
  <sheetFormatPr defaultColWidth="9.00390625" defaultRowHeight="13.5"/>
  <cols>
    <col min="1" max="1" width="4.50390625" style="1" bestFit="1" customWidth="1"/>
    <col min="2" max="2" width="7.50390625" style="19" bestFit="1" customWidth="1"/>
    <col min="3" max="3" width="9.00390625" style="19" bestFit="1" customWidth="1"/>
    <col min="4" max="4" width="6.00390625" style="19" bestFit="1" customWidth="1"/>
    <col min="5" max="6" width="9.125" style="20" bestFit="1" customWidth="1"/>
    <col min="7" max="7" width="4.625" style="20" bestFit="1" customWidth="1"/>
  </cols>
  <sheetData>
    <row r="1" spans="5:6" ht="13.5">
      <c r="E1" s="20" t="s">
        <v>108</v>
      </c>
      <c r="F1" s="20" t="s">
        <v>109</v>
      </c>
    </row>
    <row r="2" spans="3:6" ht="13.5">
      <c r="C2" s="90" t="s">
        <v>0</v>
      </c>
      <c r="D2" s="19" t="s">
        <v>47</v>
      </c>
      <c r="F2" s="20">
        <v>2</v>
      </c>
    </row>
    <row r="3" spans="3:5" ht="13.5">
      <c r="C3" s="90"/>
      <c r="D3" s="19" t="s">
        <v>38</v>
      </c>
      <c r="E3" s="20">
        <v>2</v>
      </c>
    </row>
    <row r="4" spans="1:7" ht="13.5">
      <c r="A4" s="21"/>
      <c r="B4" s="22"/>
      <c r="C4" s="22"/>
      <c r="D4" s="22"/>
      <c r="E4" s="23" t="s">
        <v>142</v>
      </c>
      <c r="F4" s="23" t="s">
        <v>144</v>
      </c>
      <c r="G4" s="23"/>
    </row>
    <row r="5" spans="1:7" s="1" customFormat="1" ht="13.5">
      <c r="A5" s="21" t="s">
        <v>48</v>
      </c>
      <c r="B5" s="23" t="s">
        <v>49</v>
      </c>
      <c r="C5" s="23" t="s">
        <v>50</v>
      </c>
      <c r="D5" s="23" t="s">
        <v>51</v>
      </c>
      <c r="E5" s="23" t="s">
        <v>143</v>
      </c>
      <c r="F5" s="23" t="s">
        <v>145</v>
      </c>
      <c r="G5" s="24" t="s">
        <v>52</v>
      </c>
    </row>
    <row r="6" spans="2:7" s="1" customFormat="1" ht="13.5">
      <c r="B6" s="25" t="s">
        <v>53</v>
      </c>
      <c r="C6" s="25" t="s">
        <v>15</v>
      </c>
      <c r="D6" s="25" t="s">
        <v>54</v>
      </c>
      <c r="E6" s="39" t="s">
        <v>97</v>
      </c>
      <c r="F6" s="57" t="s">
        <v>96</v>
      </c>
      <c r="G6" s="26">
        <f aca="true" t="shared" si="0" ref="G6:G49">COUNTA(E6:F6)</f>
        <v>2</v>
      </c>
    </row>
    <row r="7" spans="1:7" s="1" customFormat="1" ht="13.5">
      <c r="A7" s="35"/>
      <c r="B7" s="56" t="s">
        <v>55</v>
      </c>
      <c r="C7" s="56" t="s">
        <v>74</v>
      </c>
      <c r="D7" s="56" t="s">
        <v>58</v>
      </c>
      <c r="E7" s="57" t="s">
        <v>96</v>
      </c>
      <c r="F7" s="57" t="s">
        <v>96</v>
      </c>
      <c r="G7" s="26">
        <f t="shared" si="0"/>
        <v>2</v>
      </c>
    </row>
    <row r="8" spans="1:7" s="1" customFormat="1" ht="14.25" thickBot="1">
      <c r="A8" s="27"/>
      <c r="B8" s="28" t="s">
        <v>55</v>
      </c>
      <c r="C8" s="73" t="s">
        <v>91</v>
      </c>
      <c r="D8" s="28" t="s">
        <v>67</v>
      </c>
      <c r="E8" s="40" t="s">
        <v>97</v>
      </c>
      <c r="F8" s="40" t="s">
        <v>96</v>
      </c>
      <c r="G8" s="26">
        <f t="shared" si="0"/>
        <v>2</v>
      </c>
    </row>
    <row r="9" spans="1:7" ht="13.5">
      <c r="A9" s="1">
        <v>1</v>
      </c>
      <c r="B9" s="56" t="s">
        <v>57</v>
      </c>
      <c r="C9" s="64" t="s">
        <v>4</v>
      </c>
      <c r="D9" s="64" t="s">
        <v>59</v>
      </c>
      <c r="E9" s="39" t="s">
        <v>149</v>
      </c>
      <c r="F9" s="39" t="s">
        <v>147</v>
      </c>
      <c r="G9" s="26">
        <f t="shared" si="0"/>
        <v>2</v>
      </c>
    </row>
    <row r="10" spans="1:7" ht="13.5">
      <c r="A10" s="1">
        <v>2</v>
      </c>
      <c r="B10" s="25" t="s">
        <v>57</v>
      </c>
      <c r="C10" s="62" t="s">
        <v>60</v>
      </c>
      <c r="D10" s="62" t="s">
        <v>128</v>
      </c>
      <c r="E10" s="57" t="s">
        <v>147</v>
      </c>
      <c r="F10" s="39" t="s">
        <v>149</v>
      </c>
      <c r="G10" s="26">
        <f t="shared" si="0"/>
        <v>2</v>
      </c>
    </row>
    <row r="11" spans="1:7" ht="13.5">
      <c r="A11" s="1">
        <v>3</v>
      </c>
      <c r="B11" s="25" t="s">
        <v>57</v>
      </c>
      <c r="C11" s="62" t="s">
        <v>61</v>
      </c>
      <c r="D11" s="62" t="s">
        <v>62</v>
      </c>
      <c r="E11" s="39" t="s">
        <v>149</v>
      </c>
      <c r="F11" s="69" t="s">
        <v>149</v>
      </c>
      <c r="G11" s="26">
        <f t="shared" si="0"/>
        <v>2</v>
      </c>
    </row>
    <row r="12" spans="1:7" ht="13.5">
      <c r="A12" s="1">
        <v>4</v>
      </c>
      <c r="B12" s="25" t="s">
        <v>57</v>
      </c>
      <c r="C12" s="62" t="s">
        <v>56</v>
      </c>
      <c r="D12" s="62" t="s">
        <v>139</v>
      </c>
      <c r="E12" s="39" t="s">
        <v>149</v>
      </c>
      <c r="F12" s="69" t="s">
        <v>149</v>
      </c>
      <c r="G12" s="26">
        <f t="shared" si="0"/>
        <v>2</v>
      </c>
    </row>
    <row r="13" spans="1:7" ht="13.5">
      <c r="A13" s="1">
        <v>5</v>
      </c>
      <c r="B13" s="25" t="s">
        <v>57</v>
      </c>
      <c r="C13" s="62" t="s">
        <v>42</v>
      </c>
      <c r="D13" s="62" t="s">
        <v>77</v>
      </c>
      <c r="E13" s="39" t="s">
        <v>149</v>
      </c>
      <c r="F13" s="57" t="s">
        <v>147</v>
      </c>
      <c r="G13" s="26">
        <f t="shared" si="0"/>
        <v>2</v>
      </c>
    </row>
    <row r="14" spans="1:7" ht="13.5">
      <c r="A14" s="1">
        <v>6</v>
      </c>
      <c r="B14" s="25" t="s">
        <v>57</v>
      </c>
      <c r="C14" s="64" t="s">
        <v>30</v>
      </c>
      <c r="D14" s="64" t="s">
        <v>76</v>
      </c>
      <c r="E14" s="68" t="s">
        <v>149</v>
      </c>
      <c r="F14" s="39" t="s">
        <v>148</v>
      </c>
      <c r="G14" s="26">
        <f t="shared" si="0"/>
        <v>2</v>
      </c>
    </row>
    <row r="15" spans="1:7" ht="14.25" thickBot="1">
      <c r="A15" s="1">
        <v>7</v>
      </c>
      <c r="B15" s="25" t="s">
        <v>57</v>
      </c>
      <c r="C15" s="62" t="s">
        <v>16</v>
      </c>
      <c r="D15" s="25" t="s">
        <v>80</v>
      </c>
      <c r="E15" s="39" t="s">
        <v>148</v>
      </c>
      <c r="F15" s="39" t="s">
        <v>149</v>
      </c>
      <c r="G15" s="26">
        <f t="shared" si="0"/>
        <v>2</v>
      </c>
    </row>
    <row r="16" spans="1:7" ht="14.25" thickBot="1">
      <c r="A16" s="1">
        <v>8</v>
      </c>
      <c r="B16" s="25" t="s">
        <v>57</v>
      </c>
      <c r="C16" s="62" t="s">
        <v>39</v>
      </c>
      <c r="D16" s="25" t="s">
        <v>140</v>
      </c>
      <c r="E16" s="57" t="s">
        <v>149</v>
      </c>
      <c r="F16" s="76"/>
      <c r="G16" s="26">
        <f t="shared" si="0"/>
        <v>1</v>
      </c>
    </row>
    <row r="17" spans="1:7" ht="14.25" thickBot="1">
      <c r="A17" s="1">
        <v>9</v>
      </c>
      <c r="B17" s="25" t="s">
        <v>57</v>
      </c>
      <c r="C17" s="62" t="s">
        <v>29</v>
      </c>
      <c r="D17" s="62" t="s">
        <v>64</v>
      </c>
      <c r="E17" s="76"/>
      <c r="F17" s="76"/>
      <c r="G17" s="26">
        <f t="shared" si="0"/>
        <v>0</v>
      </c>
    </row>
    <row r="18" spans="1:7" ht="13.5">
      <c r="A18" s="1">
        <v>10</v>
      </c>
      <c r="B18" s="25" t="s">
        <v>57</v>
      </c>
      <c r="C18" s="38" t="s">
        <v>41</v>
      </c>
      <c r="D18" s="56" t="s">
        <v>68</v>
      </c>
      <c r="E18" s="39" t="s">
        <v>149</v>
      </c>
      <c r="F18" s="39" t="s">
        <v>149</v>
      </c>
      <c r="G18" s="26">
        <f t="shared" si="0"/>
        <v>2</v>
      </c>
    </row>
    <row r="19" spans="1:7" ht="14.25" thickBot="1">
      <c r="A19" s="27">
        <v>11</v>
      </c>
      <c r="B19" s="28" t="s">
        <v>57</v>
      </c>
      <c r="C19" s="63" t="s">
        <v>20</v>
      </c>
      <c r="D19" s="58" t="s">
        <v>127</v>
      </c>
      <c r="E19" s="40" t="s">
        <v>147</v>
      </c>
      <c r="F19" s="40" t="s">
        <v>149</v>
      </c>
      <c r="G19" s="26">
        <f t="shared" si="0"/>
        <v>2</v>
      </c>
    </row>
    <row r="20" spans="1:7" ht="13.5">
      <c r="A20" s="1">
        <v>1</v>
      </c>
      <c r="B20" s="25" t="s">
        <v>70</v>
      </c>
      <c r="C20" s="62" t="s">
        <v>129</v>
      </c>
      <c r="D20" s="25" t="s">
        <v>93</v>
      </c>
      <c r="E20" s="39"/>
      <c r="F20" s="39"/>
      <c r="G20" s="26">
        <f t="shared" si="0"/>
        <v>0</v>
      </c>
    </row>
    <row r="21" spans="1:7" ht="13.5">
      <c r="A21" s="1">
        <v>2</v>
      </c>
      <c r="B21" s="25" t="s">
        <v>70</v>
      </c>
      <c r="C21" s="62" t="s">
        <v>34</v>
      </c>
      <c r="D21" s="25" t="s">
        <v>130</v>
      </c>
      <c r="E21" s="39"/>
      <c r="F21" s="39"/>
      <c r="G21" s="26">
        <f t="shared" si="0"/>
        <v>0</v>
      </c>
    </row>
    <row r="22" spans="1:7" ht="13.5">
      <c r="A22" s="1">
        <v>3</v>
      </c>
      <c r="B22" s="25" t="s">
        <v>70</v>
      </c>
      <c r="C22" s="62" t="s">
        <v>35</v>
      </c>
      <c r="D22" s="25" t="s">
        <v>71</v>
      </c>
      <c r="E22" s="39"/>
      <c r="F22" s="39"/>
      <c r="G22" s="26">
        <f t="shared" si="0"/>
        <v>0</v>
      </c>
    </row>
    <row r="23" spans="1:7" ht="13.5">
      <c r="A23" s="1">
        <v>4</v>
      </c>
      <c r="B23" s="25" t="s">
        <v>70</v>
      </c>
      <c r="C23" s="62" t="s">
        <v>72</v>
      </c>
      <c r="D23" s="25" t="s">
        <v>92</v>
      </c>
      <c r="E23" s="39"/>
      <c r="F23" s="39"/>
      <c r="G23" s="26">
        <f t="shared" si="0"/>
        <v>0</v>
      </c>
    </row>
    <row r="24" spans="1:7" ht="13.5">
      <c r="A24" s="1">
        <v>5</v>
      </c>
      <c r="B24" s="25" t="s">
        <v>70</v>
      </c>
      <c r="C24" s="62" t="s">
        <v>36</v>
      </c>
      <c r="D24" s="25" t="s">
        <v>131</v>
      </c>
      <c r="E24" s="39"/>
      <c r="F24" s="39"/>
      <c r="G24" s="26">
        <f t="shared" si="0"/>
        <v>0</v>
      </c>
    </row>
    <row r="25" spans="1:7" ht="13.5">
      <c r="A25" s="1">
        <v>6</v>
      </c>
      <c r="B25" s="25" t="s">
        <v>70</v>
      </c>
      <c r="C25" s="62" t="s">
        <v>12</v>
      </c>
      <c r="D25" s="25" t="s">
        <v>73</v>
      </c>
      <c r="E25" s="39"/>
      <c r="F25" s="57"/>
      <c r="G25" s="26">
        <f t="shared" si="0"/>
        <v>0</v>
      </c>
    </row>
    <row r="26" spans="1:7" ht="13.5">
      <c r="A26" s="1">
        <v>7</v>
      </c>
      <c r="B26" s="25" t="s">
        <v>70</v>
      </c>
      <c r="C26" s="62" t="s">
        <v>74</v>
      </c>
      <c r="D26" s="25" t="s">
        <v>98</v>
      </c>
      <c r="E26" s="39"/>
      <c r="F26" s="39"/>
      <c r="G26" s="26">
        <f t="shared" si="0"/>
        <v>0</v>
      </c>
    </row>
    <row r="27" spans="1:7" ht="13.5">
      <c r="A27" s="1">
        <v>8</v>
      </c>
      <c r="B27" s="25" t="s">
        <v>70</v>
      </c>
      <c r="C27" s="62" t="s">
        <v>15</v>
      </c>
      <c r="D27" s="25" t="s">
        <v>63</v>
      </c>
      <c r="E27" s="39"/>
      <c r="F27" s="39"/>
      <c r="G27" s="26">
        <f t="shared" si="0"/>
        <v>0</v>
      </c>
    </row>
    <row r="28" spans="1:7" ht="13.5">
      <c r="A28" s="1">
        <v>9</v>
      </c>
      <c r="B28" s="25" t="s">
        <v>70</v>
      </c>
      <c r="C28" s="62" t="s">
        <v>8</v>
      </c>
      <c r="D28" s="25" t="s">
        <v>75</v>
      </c>
      <c r="E28" s="39"/>
      <c r="F28" s="57"/>
      <c r="G28" s="26">
        <f t="shared" si="0"/>
        <v>0</v>
      </c>
    </row>
    <row r="29" spans="1:7" ht="13.5">
      <c r="A29" s="1">
        <v>10</v>
      </c>
      <c r="B29" s="25" t="s">
        <v>70</v>
      </c>
      <c r="C29" s="64" t="s">
        <v>31</v>
      </c>
      <c r="D29" s="19" t="s">
        <v>99</v>
      </c>
      <c r="E29" s="39"/>
      <c r="F29" s="39"/>
      <c r="G29" s="26">
        <f t="shared" si="0"/>
        <v>0</v>
      </c>
    </row>
    <row r="30" spans="1:7" ht="13.5">
      <c r="A30" s="1">
        <v>11</v>
      </c>
      <c r="B30" s="25" t="s">
        <v>70</v>
      </c>
      <c r="C30" s="62" t="s">
        <v>32</v>
      </c>
      <c r="D30" s="25" t="s">
        <v>101</v>
      </c>
      <c r="E30" s="39"/>
      <c r="F30" s="39"/>
      <c r="G30" s="26">
        <f t="shared" si="0"/>
        <v>0</v>
      </c>
    </row>
    <row r="31" spans="1:7" ht="13.5">
      <c r="A31" s="1">
        <v>12</v>
      </c>
      <c r="B31" s="25" t="s">
        <v>70</v>
      </c>
      <c r="C31" s="62" t="s">
        <v>11</v>
      </c>
      <c r="D31" s="25" t="s">
        <v>132</v>
      </c>
      <c r="E31" s="39"/>
      <c r="F31" s="39"/>
      <c r="G31" s="26">
        <f t="shared" si="0"/>
        <v>0</v>
      </c>
    </row>
    <row r="32" spans="1:7" ht="13.5">
      <c r="A32" s="1">
        <v>13</v>
      </c>
      <c r="B32" s="25" t="s">
        <v>70</v>
      </c>
      <c r="C32" s="62" t="s">
        <v>14</v>
      </c>
      <c r="D32" s="25" t="s">
        <v>84</v>
      </c>
      <c r="E32" s="39"/>
      <c r="F32" s="39"/>
      <c r="G32" s="26">
        <f t="shared" si="0"/>
        <v>0</v>
      </c>
    </row>
    <row r="33" spans="1:7" ht="13.5">
      <c r="A33" s="1">
        <v>14</v>
      </c>
      <c r="B33" s="25" t="s">
        <v>70</v>
      </c>
      <c r="C33" s="62" t="s">
        <v>13</v>
      </c>
      <c r="D33" s="25" t="s">
        <v>100</v>
      </c>
      <c r="E33" s="39"/>
      <c r="F33" s="39"/>
      <c r="G33" s="26">
        <f t="shared" si="0"/>
        <v>0</v>
      </c>
    </row>
    <row r="34" spans="1:7" ht="13.5">
      <c r="A34" s="1">
        <v>15</v>
      </c>
      <c r="B34" s="25" t="s">
        <v>70</v>
      </c>
      <c r="C34" s="64" t="s">
        <v>37</v>
      </c>
      <c r="D34" s="19" t="s">
        <v>133</v>
      </c>
      <c r="E34" s="57"/>
      <c r="F34" s="39"/>
      <c r="G34" s="26">
        <f t="shared" si="0"/>
        <v>0</v>
      </c>
    </row>
    <row r="35" spans="1:7" ht="13.5">
      <c r="A35" s="1">
        <v>16</v>
      </c>
      <c r="B35" s="25" t="s">
        <v>70</v>
      </c>
      <c r="C35" s="62" t="s">
        <v>21</v>
      </c>
      <c r="D35" s="25" t="s">
        <v>78</v>
      </c>
      <c r="E35" s="39"/>
      <c r="F35" s="39"/>
      <c r="G35" s="26">
        <f t="shared" si="0"/>
        <v>0</v>
      </c>
    </row>
    <row r="36" spans="1:7" ht="13.5">
      <c r="A36" s="1">
        <v>17</v>
      </c>
      <c r="B36" s="25" t="s">
        <v>70</v>
      </c>
      <c r="C36" s="64" t="s">
        <v>65</v>
      </c>
      <c r="D36" s="19" t="s">
        <v>94</v>
      </c>
      <c r="E36" s="39"/>
      <c r="F36" s="39"/>
      <c r="G36" s="26">
        <f t="shared" si="0"/>
        <v>0</v>
      </c>
    </row>
    <row r="37" spans="1:7" ht="13.5">
      <c r="A37" s="1">
        <v>18</v>
      </c>
      <c r="B37" s="25" t="s">
        <v>70</v>
      </c>
      <c r="C37" s="62" t="s">
        <v>9</v>
      </c>
      <c r="D37" s="25" t="s">
        <v>134</v>
      </c>
      <c r="E37" s="39"/>
      <c r="F37" s="39"/>
      <c r="G37" s="26">
        <f t="shared" si="0"/>
        <v>0</v>
      </c>
    </row>
    <row r="38" spans="1:7" ht="13.5">
      <c r="A38" s="1">
        <v>19</v>
      </c>
      <c r="B38" s="25" t="s">
        <v>70</v>
      </c>
      <c r="C38" s="64" t="s">
        <v>66</v>
      </c>
      <c r="D38" s="19" t="s">
        <v>95</v>
      </c>
      <c r="E38" s="39"/>
      <c r="F38" s="39"/>
      <c r="G38" s="26">
        <f t="shared" si="0"/>
        <v>0</v>
      </c>
    </row>
    <row r="39" spans="1:7" ht="13.5">
      <c r="A39" s="1">
        <v>20</v>
      </c>
      <c r="B39" s="25" t="s">
        <v>70</v>
      </c>
      <c r="C39" s="62" t="s">
        <v>38</v>
      </c>
      <c r="D39" s="25" t="s">
        <v>79</v>
      </c>
      <c r="E39" s="39"/>
      <c r="F39" s="39"/>
      <c r="G39" s="26">
        <f t="shared" si="0"/>
        <v>0</v>
      </c>
    </row>
    <row r="40" spans="1:7" ht="13.5">
      <c r="A40" s="1">
        <v>21</v>
      </c>
      <c r="B40" s="25" t="s">
        <v>70</v>
      </c>
      <c r="C40" s="62" t="s">
        <v>91</v>
      </c>
      <c r="D40" s="25" t="s">
        <v>137</v>
      </c>
      <c r="E40" s="68"/>
      <c r="F40" s="39"/>
      <c r="G40" s="26">
        <f t="shared" si="0"/>
        <v>0</v>
      </c>
    </row>
    <row r="41" spans="1:7" ht="13.5">
      <c r="A41" s="1">
        <v>22</v>
      </c>
      <c r="B41" s="25" t="s">
        <v>70</v>
      </c>
      <c r="C41" s="62" t="s">
        <v>19</v>
      </c>
      <c r="D41" s="25" t="s">
        <v>102</v>
      </c>
      <c r="E41" s="39"/>
      <c r="F41" s="39"/>
      <c r="G41" s="26">
        <f t="shared" si="0"/>
        <v>0</v>
      </c>
    </row>
    <row r="42" spans="1:7" ht="13.5">
      <c r="A42" s="1">
        <v>23</v>
      </c>
      <c r="B42" s="25" t="s">
        <v>70</v>
      </c>
      <c r="C42" s="62" t="s">
        <v>40</v>
      </c>
      <c r="D42" s="62" t="s">
        <v>81</v>
      </c>
      <c r="E42" s="39"/>
      <c r="F42" s="39"/>
      <c r="G42" s="26">
        <f t="shared" si="0"/>
        <v>0</v>
      </c>
    </row>
    <row r="43" spans="1:7" ht="13.5">
      <c r="A43" s="1">
        <v>24</v>
      </c>
      <c r="B43" s="25" t="s">
        <v>70</v>
      </c>
      <c r="C43" s="62" t="s">
        <v>33</v>
      </c>
      <c r="D43" s="25" t="s">
        <v>107</v>
      </c>
      <c r="E43" s="39"/>
      <c r="F43" s="39"/>
      <c r="G43" s="26">
        <f t="shared" si="0"/>
        <v>0</v>
      </c>
    </row>
    <row r="44" spans="1:7" ht="13.5">
      <c r="A44" s="1">
        <v>25</v>
      </c>
      <c r="B44" s="25" t="s">
        <v>70</v>
      </c>
      <c r="C44" s="62" t="s">
        <v>10</v>
      </c>
      <c r="D44" s="62" t="s">
        <v>135</v>
      </c>
      <c r="E44" s="39"/>
      <c r="F44" s="39"/>
      <c r="G44" s="26">
        <f t="shared" si="0"/>
        <v>0</v>
      </c>
    </row>
    <row r="45" spans="1:7" ht="13.5">
      <c r="A45" s="1">
        <v>26</v>
      </c>
      <c r="B45" s="25" t="s">
        <v>70</v>
      </c>
      <c r="C45" s="62" t="s">
        <v>28</v>
      </c>
      <c r="D45" s="62" t="s">
        <v>82</v>
      </c>
      <c r="E45" s="39"/>
      <c r="F45" s="39"/>
      <c r="G45" s="26">
        <f t="shared" si="0"/>
        <v>0</v>
      </c>
    </row>
    <row r="46" spans="1:7" ht="13.5">
      <c r="A46" s="1">
        <v>27</v>
      </c>
      <c r="B46" s="25" t="s">
        <v>70</v>
      </c>
      <c r="C46" s="38" t="s">
        <v>136</v>
      </c>
      <c r="D46" s="38" t="s">
        <v>69</v>
      </c>
      <c r="E46" s="39"/>
      <c r="F46" s="39"/>
      <c r="G46" s="26">
        <f t="shared" si="0"/>
        <v>0</v>
      </c>
    </row>
    <row r="47" spans="1:7" ht="13.5">
      <c r="A47" s="1">
        <v>1</v>
      </c>
      <c r="B47" s="25" t="s">
        <v>83</v>
      </c>
      <c r="C47" s="62" t="s">
        <v>18</v>
      </c>
      <c r="D47" s="25" t="s">
        <v>138</v>
      </c>
      <c r="E47" s="39"/>
      <c r="F47" s="39"/>
      <c r="G47" s="26">
        <f t="shared" si="0"/>
        <v>0</v>
      </c>
    </row>
    <row r="48" spans="1:7" ht="13.5">
      <c r="A48" s="1">
        <v>2</v>
      </c>
      <c r="B48" s="25" t="s">
        <v>83</v>
      </c>
      <c r="C48" s="62" t="s">
        <v>17</v>
      </c>
      <c r="D48" s="25" t="s">
        <v>103</v>
      </c>
      <c r="E48" s="39"/>
      <c r="F48" s="57"/>
      <c r="G48" s="26">
        <f t="shared" si="0"/>
        <v>0</v>
      </c>
    </row>
    <row r="49" spans="1:7" ht="13.5">
      <c r="A49" s="1">
        <v>3</v>
      </c>
      <c r="B49" s="25" t="s">
        <v>83</v>
      </c>
      <c r="C49" s="62" t="s">
        <v>10</v>
      </c>
      <c r="D49" s="25" t="s">
        <v>54</v>
      </c>
      <c r="E49" s="39"/>
      <c r="F49" s="57"/>
      <c r="G49" s="26">
        <f t="shared" si="0"/>
        <v>0</v>
      </c>
    </row>
    <row r="50" spans="2:7" ht="13.5">
      <c r="B50" s="25"/>
      <c r="C50" s="38"/>
      <c r="D50" s="25"/>
      <c r="G50" s="26"/>
    </row>
    <row r="51" spans="2:7" ht="13.5">
      <c r="B51" s="25"/>
      <c r="C51" s="25"/>
      <c r="D51" s="25" t="s">
        <v>3</v>
      </c>
      <c r="F51" s="20">
        <v>3</v>
      </c>
      <c r="G51" s="20">
        <f aca="true" t="shared" si="1" ref="G51:G58">SUM(E51:F51)</f>
        <v>3</v>
      </c>
    </row>
    <row r="52" spans="3:7" ht="13.5">
      <c r="C52" s="90" t="s">
        <v>47</v>
      </c>
      <c r="D52" s="19" t="s">
        <v>5</v>
      </c>
      <c r="F52" s="20">
        <v>1</v>
      </c>
      <c r="G52" s="20">
        <f t="shared" si="1"/>
        <v>1</v>
      </c>
    </row>
    <row r="53" spans="3:7" ht="13.5">
      <c r="C53" s="90"/>
      <c r="D53" s="19" t="s">
        <v>6</v>
      </c>
      <c r="G53" s="20">
        <f t="shared" si="1"/>
        <v>0</v>
      </c>
    </row>
    <row r="54" spans="3:7" ht="13.5">
      <c r="C54" s="90"/>
      <c r="D54" s="19" t="s">
        <v>7</v>
      </c>
      <c r="F54" s="20">
        <v>2</v>
      </c>
      <c r="G54" s="20">
        <f t="shared" si="1"/>
        <v>2</v>
      </c>
    </row>
    <row r="55" spans="3:7" ht="13.5">
      <c r="C55" s="90"/>
      <c r="D55" s="19" t="s">
        <v>1</v>
      </c>
      <c r="F55" s="20">
        <v>4</v>
      </c>
      <c r="G55" s="20">
        <f t="shared" si="1"/>
        <v>4</v>
      </c>
    </row>
    <row r="56" spans="3:7" ht="13.5">
      <c r="C56" s="90"/>
      <c r="D56" s="19" t="s">
        <v>2</v>
      </c>
      <c r="F56" s="20">
        <v>2</v>
      </c>
      <c r="G56" s="20">
        <f t="shared" si="1"/>
        <v>2</v>
      </c>
    </row>
    <row r="57" spans="3:7" ht="13.5">
      <c r="C57" s="90"/>
      <c r="D57" s="19" t="s">
        <v>105</v>
      </c>
      <c r="G57" s="20">
        <f t="shared" si="1"/>
        <v>0</v>
      </c>
    </row>
    <row r="58" spans="3:7" ht="13.5">
      <c r="C58" s="90"/>
      <c r="D58" s="19" t="s">
        <v>27</v>
      </c>
      <c r="E58" s="20">
        <f>SUM(E51:E57)</f>
        <v>0</v>
      </c>
      <c r="F58" s="20">
        <f>SUM(F51:F57)</f>
        <v>12</v>
      </c>
      <c r="G58" s="20">
        <f t="shared" si="1"/>
        <v>12</v>
      </c>
    </row>
    <row r="59" spans="3:7" ht="13.5">
      <c r="C59" s="20"/>
      <c r="G59" s="26"/>
    </row>
    <row r="60" spans="3:7" ht="13.5">
      <c r="C60" s="20"/>
      <c r="D60" s="19" t="s">
        <v>3</v>
      </c>
      <c r="E60" s="20">
        <v>3</v>
      </c>
      <c r="G60" s="26">
        <f aca="true" t="shared" si="2" ref="G60:G67">SUM(E60:F60)</f>
        <v>3</v>
      </c>
    </row>
    <row r="61" spans="3:7" ht="13.5">
      <c r="C61" s="90" t="s">
        <v>38</v>
      </c>
      <c r="D61" s="19" t="s">
        <v>5</v>
      </c>
      <c r="E61" s="20">
        <v>1</v>
      </c>
      <c r="G61" s="26">
        <f t="shared" si="2"/>
        <v>1</v>
      </c>
    </row>
    <row r="62" spans="3:7" ht="13.5">
      <c r="C62" s="90"/>
      <c r="D62" s="19" t="s">
        <v>6</v>
      </c>
      <c r="E62" s="20">
        <v>1</v>
      </c>
      <c r="G62" s="26">
        <f t="shared" si="2"/>
        <v>1</v>
      </c>
    </row>
    <row r="63" spans="3:7" ht="13.5">
      <c r="C63" s="90"/>
      <c r="D63" s="19" t="s">
        <v>7</v>
      </c>
      <c r="E63" s="20">
        <v>2</v>
      </c>
      <c r="G63" s="26">
        <f t="shared" si="2"/>
        <v>2</v>
      </c>
    </row>
    <row r="64" spans="3:7" ht="13.5">
      <c r="C64" s="90"/>
      <c r="D64" s="19" t="s">
        <v>1</v>
      </c>
      <c r="E64" s="20">
        <v>4</v>
      </c>
      <c r="G64" s="26">
        <f t="shared" si="2"/>
        <v>4</v>
      </c>
    </row>
    <row r="65" spans="3:7" ht="13.5">
      <c r="C65" s="90"/>
      <c r="D65" s="19" t="s">
        <v>2</v>
      </c>
      <c r="E65" s="20">
        <v>3</v>
      </c>
      <c r="G65" s="26">
        <f t="shared" si="2"/>
        <v>3</v>
      </c>
    </row>
    <row r="66" spans="3:7" ht="13.5">
      <c r="C66" s="90"/>
      <c r="D66" s="19" t="s">
        <v>105</v>
      </c>
      <c r="G66" s="26">
        <f t="shared" si="2"/>
        <v>0</v>
      </c>
    </row>
    <row r="67" spans="3:7" ht="13.5">
      <c r="C67" s="90"/>
      <c r="D67" s="19" t="s">
        <v>27</v>
      </c>
      <c r="E67" s="20">
        <f>SUM(E60:E66)</f>
        <v>14</v>
      </c>
      <c r="F67" s="20">
        <f>SUM(F60:F66)</f>
        <v>0</v>
      </c>
      <c r="G67" s="26">
        <f t="shared" si="2"/>
        <v>14</v>
      </c>
    </row>
    <row r="68" spans="3:7" ht="13.5">
      <c r="C68" s="20"/>
      <c r="G68" s="26"/>
    </row>
    <row r="69" ht="13.5">
      <c r="C69" s="20"/>
    </row>
    <row r="70" spans="5:7" ht="13.5">
      <c r="E70" s="20">
        <f>SUM(E58,E67)</f>
        <v>14</v>
      </c>
      <c r="F70" s="20">
        <f>SUM(F58,F67)</f>
        <v>12</v>
      </c>
      <c r="G70" s="20">
        <f>SUM(E70:F70)</f>
        <v>26</v>
      </c>
    </row>
    <row r="71" spans="5:7" ht="13.5">
      <c r="E71" s="20">
        <f>COUNTA(E6:E49)</f>
        <v>13</v>
      </c>
      <c r="F71" s="20">
        <f>COUNTA(F6:F49)</f>
        <v>12</v>
      </c>
      <c r="G71" s="20">
        <f>SUM(E71:F71)</f>
        <v>25</v>
      </c>
    </row>
    <row r="72" ht="14.25" thickBot="1"/>
    <row r="73" spans="3:6" ht="14.25" thickBot="1">
      <c r="C73" s="52"/>
      <c r="D73" s="71"/>
      <c r="E73" s="55" t="s">
        <v>110</v>
      </c>
      <c r="F73" s="52"/>
    </row>
    <row r="75" spans="4:5" ht="13.5">
      <c r="D75" s="53"/>
      <c r="E75" s="20" t="s">
        <v>89</v>
      </c>
    </row>
    <row r="77" spans="4:5" ht="13.5">
      <c r="D77" s="54"/>
      <c r="E77" s="25" t="s">
        <v>90</v>
      </c>
    </row>
    <row r="79" ht="13.5">
      <c r="D79" s="64"/>
    </row>
  </sheetData>
  <sheetProtection/>
  <mergeCells count="3">
    <mergeCell ref="C2:C3"/>
    <mergeCell ref="C52:C58"/>
    <mergeCell ref="C61:C67"/>
  </mergeCells>
  <printOptions gridLines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12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2017-09-06T09:07:52Z</cp:lastPrinted>
  <dcterms:created xsi:type="dcterms:W3CDTF">2006-08-31T05:32:24Z</dcterms:created>
  <dcterms:modified xsi:type="dcterms:W3CDTF">2017-11-14T01:44:17Z</dcterms:modified>
  <cp:category/>
  <cp:version/>
  <cp:contentType/>
  <cp:contentStatus/>
</cp:coreProperties>
</file>